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9732" windowHeight="7260" activeTab="1"/>
  </bookViews>
  <sheets>
    <sheet name="kategorie" sheetId="1" r:id="rId1"/>
    <sheet name="celkem" sheetId="2" r:id="rId2"/>
  </sheets>
  <definedNames>
    <definedName name="HTML_CodePage" hidden="1">1250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Area" localSheetId="1">'celkem'!$A$1:$G$72</definedName>
    <definedName name="_xlnm.Print_Area" localSheetId="0">'kategorie'!$A$1:$G$93</definedName>
  </definedNames>
  <calcPr fullCalcOnLoad="1"/>
</workbook>
</file>

<file path=xl/sharedStrings.xml><?xml version="1.0" encoding="utf-8"?>
<sst xmlns="http://schemas.openxmlformats.org/spreadsheetml/2006/main" count="593" uniqueCount="170">
  <si>
    <t>Šůcha Václav</t>
  </si>
  <si>
    <t>ředitel závodu</t>
  </si>
  <si>
    <t>hlavní rozhodčí</t>
  </si>
  <si>
    <t>Ročník</t>
  </si>
  <si>
    <t>Jméno</t>
  </si>
  <si>
    <t>Oddíl</t>
  </si>
  <si>
    <t>Čas</t>
  </si>
  <si>
    <t>Start. č.</t>
  </si>
  <si>
    <t>Pořadí</t>
  </si>
  <si>
    <t>Flaks Jan</t>
  </si>
  <si>
    <t>Celk. poř.</t>
  </si>
  <si>
    <t>&lt;TR&gt;&lt;TH&gt;Start. č.&lt;TH&gt;Pořadí&lt;TH&gt;Ročník&lt;TH&gt;Jméno&lt;TH&gt;Oddíl&lt;TH&gt;Čas&lt;TH&gt;Celk. poř.</t>
  </si>
  <si>
    <t>SV Stříbro</t>
  </si>
  <si>
    <t>Stříbro</t>
  </si>
  <si>
    <t>Jan Hora</t>
  </si>
  <si>
    <t>Trávníček Jiří</t>
  </si>
  <si>
    <t>Labanc Štefan</t>
  </si>
  <si>
    <t>Rabada František</t>
  </si>
  <si>
    <t>Houška Petr</t>
  </si>
  <si>
    <t>Procházková Patrícia</t>
  </si>
  <si>
    <t>Bláhová Šárka</t>
  </si>
  <si>
    <t>Mojzešová Milena</t>
  </si>
  <si>
    <t>Báječné ženy v běhu</t>
  </si>
  <si>
    <t>Barnáš Vladimír</t>
  </si>
  <si>
    <t>CKB Stříbro</t>
  </si>
  <si>
    <t>Zíka Josef</t>
  </si>
  <si>
    <t>Nejedlý Václav</t>
  </si>
  <si>
    <t>BĚH MĚSTSKÝM PARKEM - GANAJOVA STEZKA  -  19. ročník</t>
  </si>
  <si>
    <t>Milan Čížek</t>
  </si>
  <si>
    <t>Sýkora Vladimír</t>
  </si>
  <si>
    <t>Macák Jan</t>
  </si>
  <si>
    <t>Muži 40 - 49 let  (1978 - 1969)</t>
  </si>
  <si>
    <t>Ženy 40 - 49 let  (1978 - 1969)</t>
  </si>
  <si>
    <t>Muži 50 - 59 let  (1968 - 1959)</t>
  </si>
  <si>
    <t>Ženy 50 a více let   (od 1968)</t>
  </si>
  <si>
    <t>Muži 60 - 69 let  (1958 - 1949)</t>
  </si>
  <si>
    <t>Muži 70 a více let   (od 1948)</t>
  </si>
  <si>
    <t>Poláček Tomáš</t>
  </si>
  <si>
    <t>Šrámková Petra</t>
  </si>
  <si>
    <t>Matějka Miloš</t>
  </si>
  <si>
    <t>Petrovičová Romana</t>
  </si>
  <si>
    <t>Černošín</t>
  </si>
  <si>
    <t>TJ Baník Stříbro</t>
  </si>
  <si>
    <t>Procházka Jiří</t>
  </si>
  <si>
    <t>RUN magazine team</t>
  </si>
  <si>
    <t>David Ivan</t>
  </si>
  <si>
    <t>Davidová Lucie</t>
  </si>
  <si>
    <t>Andrlová Markéta</t>
  </si>
  <si>
    <t>Ženy 18-39 let  (2000 - 1979)</t>
  </si>
  <si>
    <t>Muži 18 - 39 let (2000 - 1979)</t>
  </si>
  <si>
    <t>Andrle Radek</t>
  </si>
  <si>
    <t>Kalista Jiří</t>
  </si>
  <si>
    <t>Janový Petr</t>
  </si>
  <si>
    <t>AC Trial Plzeň</t>
  </si>
  <si>
    <t>Štěpáník Petr</t>
  </si>
  <si>
    <t>Stříbro 24.2.2018, 5,4 km</t>
  </si>
  <si>
    <t>Jáňová Veronika</t>
  </si>
  <si>
    <t>Havlík Marek</t>
  </si>
  <si>
    <t>Trávníčková Michaela</t>
  </si>
  <si>
    <t>Vlasák Jaroslav</t>
  </si>
  <si>
    <t>Müllerová Soňa</t>
  </si>
  <si>
    <t>Kopča Lukáš</t>
  </si>
  <si>
    <t>Tachov</t>
  </si>
  <si>
    <t>Rabada Petr</t>
  </si>
  <si>
    <t>Holátko Milan</t>
  </si>
  <si>
    <t>Tenis Stříbro</t>
  </si>
  <si>
    <t>Divišová Vladimíra</t>
  </si>
  <si>
    <t>Leško Jiří</t>
  </si>
  <si>
    <t>Kříž Miroslav</t>
  </si>
  <si>
    <t>Lacina Antonín</t>
  </si>
  <si>
    <t>Pospíšil Jan</t>
  </si>
  <si>
    <t>Utah Team Pytlov</t>
  </si>
  <si>
    <t>Rabada Dušan</t>
  </si>
  <si>
    <t>Böhm Karel</t>
  </si>
  <si>
    <t>AC Falcon Rokycany</t>
  </si>
  <si>
    <t>Růžičková Gabriela</t>
  </si>
  <si>
    <t>Seidlová Markéta</t>
  </si>
  <si>
    <t>Straka Jan</t>
  </si>
  <si>
    <t>Procházka Milan</t>
  </si>
  <si>
    <t>Kraus Daniel</t>
  </si>
  <si>
    <t>Medi Profin Plzeň</t>
  </si>
  <si>
    <t>Bernášková Alena</t>
  </si>
  <si>
    <t>Osmáci.cz</t>
  </si>
  <si>
    <t>Škarda Zdeněk</t>
  </si>
  <si>
    <t>Lacina Jiří</t>
  </si>
  <si>
    <t>Stach Ivan</t>
  </si>
  <si>
    <t>Stachová Pavla</t>
  </si>
  <si>
    <t>Kvasničková Ivana</t>
  </si>
  <si>
    <t>Šmíd Jaroslav</t>
  </si>
  <si>
    <t>Dobřany</t>
  </si>
  <si>
    <t>Šrámek Milan</t>
  </si>
  <si>
    <t>Havlíček David</t>
  </si>
  <si>
    <t>Osmáci.cz Tachov</t>
  </si>
  <si>
    <t>Němec Josef</t>
  </si>
  <si>
    <t>Šrámek Vojtěch</t>
  </si>
  <si>
    <t>Matulka Adam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</si>
  <si>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</si>
  <si>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</si>
  <si>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</si>
  <si>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</si>
  <si>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</si>
  <si>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</si>
  <si>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</si>
  <si>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</si>
  <si>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</si>
  <si>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</si>
  <si>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</si>
  <si>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Jasno, mírný vítr, - 5 stupňů</t>
  </si>
  <si>
    <t>CELKOVÉ POŘADÍ</t>
  </si>
  <si>
    <t>Jaša Tomáš</t>
  </si>
  <si>
    <t>13.</t>
  </si>
  <si>
    <t>17.</t>
  </si>
  <si>
    <t>32.</t>
  </si>
  <si>
    <t>Bernášek Tomáš</t>
  </si>
  <si>
    <t>33.</t>
  </si>
  <si>
    <t>11.</t>
  </si>
  <si>
    <t>34.</t>
  </si>
  <si>
    <t>12.</t>
  </si>
  <si>
    <t>45.</t>
  </si>
  <si>
    <t>Krček Václav</t>
  </si>
  <si>
    <t>49.</t>
  </si>
  <si>
    <t>18.</t>
  </si>
  <si>
    <t>19.</t>
  </si>
  <si>
    <t>28.</t>
  </si>
  <si>
    <t>52.</t>
  </si>
  <si>
    <t>54.</t>
  </si>
  <si>
    <t>15.</t>
  </si>
  <si>
    <t>16.</t>
  </si>
  <si>
    <t>20.</t>
  </si>
  <si>
    <t>21.</t>
  </si>
  <si>
    <t>22.</t>
  </si>
  <si>
    <t>25.</t>
  </si>
  <si>
    <t>31.</t>
  </si>
  <si>
    <t xml:space="preserve">Cyklodrak Stříbro </t>
  </si>
  <si>
    <t>35.</t>
  </si>
  <si>
    <t>ACES Team Karlovy Vary</t>
  </si>
  <si>
    <t>37.</t>
  </si>
  <si>
    <t>39.</t>
  </si>
  <si>
    <t>47.</t>
  </si>
  <si>
    <t>27.</t>
  </si>
  <si>
    <t>AVL Stříbro</t>
  </si>
  <si>
    <t>38.</t>
  </si>
  <si>
    <t>41.</t>
  </si>
  <si>
    <t>43.</t>
  </si>
  <si>
    <t>56.</t>
  </si>
  <si>
    <t>59.</t>
  </si>
  <si>
    <t>Sokol Konstantinovy Lázně</t>
  </si>
  <si>
    <t>61.</t>
  </si>
  <si>
    <t>42.</t>
  </si>
  <si>
    <t>44.</t>
  </si>
  <si>
    <t>62.</t>
  </si>
  <si>
    <t>14.</t>
  </si>
  <si>
    <t>23.</t>
  </si>
  <si>
    <t>24.</t>
  </si>
  <si>
    <t>29.</t>
  </si>
  <si>
    <t>36.</t>
  </si>
  <si>
    <t>46.</t>
  </si>
  <si>
    <t>48.</t>
  </si>
  <si>
    <t>53.</t>
  </si>
  <si>
    <t>55.</t>
  </si>
  <si>
    <t>58.</t>
  </si>
  <si>
    <t>30.</t>
  </si>
  <si>
    <t>40.</t>
  </si>
  <si>
    <t>50.</t>
  </si>
  <si>
    <t>51.</t>
  </si>
  <si>
    <t>26.</t>
  </si>
  <si>
    <t>57.</t>
  </si>
  <si>
    <t>60.</t>
  </si>
  <si>
    <t>Lukášková Zlata</t>
  </si>
  <si>
    <t>Hlavní rozhodčí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</si>
</sst>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hh/mm:ss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hh:mm:ss"/>
  </numFmts>
  <fonts count="44">
    <font>
      <sz val="10"/>
      <name val="Times New Roman CE"/>
      <family val="0"/>
    </font>
    <font>
      <sz val="8"/>
      <name val="Times New Roman CE"/>
      <family val="0"/>
    </font>
    <font>
      <u val="single"/>
      <sz val="11.5"/>
      <color indexed="12"/>
      <name val="Times New Roman CE"/>
      <family val="0"/>
    </font>
    <font>
      <u val="single"/>
      <sz val="11.5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0" fontId="4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20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="145" zoomScaleNormal="145" zoomScalePageLayoutView="0" workbookViewId="0" topLeftCell="A13">
      <selection activeCell="N7" sqref="N7"/>
    </sheetView>
  </sheetViews>
  <sheetFormatPr defaultColWidth="9.375" defaultRowHeight="12.75"/>
  <cols>
    <col min="1" max="1" width="8.375" style="2" bestFit="1" customWidth="1"/>
    <col min="2" max="2" width="7.50390625" style="2" bestFit="1" customWidth="1"/>
    <col min="3" max="3" width="9.875" style="2" hidden="1" customWidth="1"/>
    <col min="4" max="4" width="29.00390625" style="2" customWidth="1"/>
    <col min="5" max="5" width="37.25390625" style="1" customWidth="1"/>
    <col min="6" max="6" width="9.125" style="1" customWidth="1"/>
    <col min="7" max="7" width="9.625" style="2" customWidth="1"/>
    <col min="8" max="8" width="17.50390625" style="2" hidden="1" customWidth="1"/>
    <col min="9" max="12" width="0" style="2" hidden="1" customWidth="1"/>
    <col min="13" max="13" width="9.375" style="2" customWidth="1"/>
    <col min="14" max="14" width="9.375" style="8" customWidth="1"/>
    <col min="15" max="16384" width="9.375" style="2" customWidth="1"/>
  </cols>
  <sheetData>
    <row r="1" spans="1:14" s="5" customFormat="1" ht="18.75" customHeight="1">
      <c r="A1" s="21" t="s">
        <v>27</v>
      </c>
      <c r="B1" s="22"/>
      <c r="C1" s="22"/>
      <c r="D1" s="22"/>
      <c r="E1" s="22"/>
      <c r="F1" s="22"/>
      <c r="G1" s="23"/>
      <c r="N1" s="6"/>
    </row>
    <row r="2" spans="1:14" s="5" customFormat="1" ht="18.75" customHeight="1">
      <c r="A2" s="27" t="s">
        <v>55</v>
      </c>
      <c r="B2" s="28"/>
      <c r="C2" s="28"/>
      <c r="D2" s="28"/>
      <c r="E2" s="28"/>
      <c r="F2" s="28"/>
      <c r="G2" s="29"/>
      <c r="N2" s="6"/>
    </row>
    <row r="3" spans="1:14" s="5" customFormat="1" ht="18" thickBot="1">
      <c r="A3" s="24" t="s">
        <v>107</v>
      </c>
      <c r="B3" s="25"/>
      <c r="C3" s="25"/>
      <c r="D3" s="25"/>
      <c r="E3" s="25"/>
      <c r="F3" s="25"/>
      <c r="G3" s="26"/>
      <c r="N3" s="6"/>
    </row>
    <row r="4" spans="1:7" ht="15" customHeight="1">
      <c r="A4" s="7"/>
      <c r="B4" s="7"/>
      <c r="C4" s="7"/>
      <c r="D4" s="7"/>
      <c r="E4" s="7"/>
      <c r="F4" s="7"/>
      <c r="G4" s="7"/>
    </row>
    <row r="5" spans="1:8" ht="15" customHeight="1">
      <c r="A5" s="20" t="s">
        <v>49</v>
      </c>
      <c r="B5" s="20"/>
      <c r="C5" s="20"/>
      <c r="D5" s="20"/>
      <c r="E5" s="20"/>
      <c r="F5" s="20"/>
      <c r="G5" s="20"/>
      <c r="H5" s="2" t="str">
        <f>"&lt;TR&gt;&lt;TD COLSPAN=7&gt;&lt;FONT SIZE=+1&gt;&lt;B&gt;&lt;BR&gt;"&amp;A5&amp;"&lt;/B&gt;&lt;/FONT&gt;"</f>
        <v>&lt;TR&gt;&lt;TD COLSPAN=7&gt;&lt;FONT SIZE=+1&gt;&lt;B&gt;&lt;BR&gt;Muži 18 - 39 let (2000 - 1979)&lt;/B&gt;&lt;/FONT&gt;</v>
      </c>
    </row>
    <row r="6" spans="1:8" ht="15" customHeight="1">
      <c r="A6" s="9" t="s">
        <v>7</v>
      </c>
      <c r="B6" s="9" t="s">
        <v>8</v>
      </c>
      <c r="C6" s="9" t="s">
        <v>10</v>
      </c>
      <c r="D6" s="9" t="s">
        <v>4</v>
      </c>
      <c r="E6" s="9" t="s">
        <v>5</v>
      </c>
      <c r="F6" s="9" t="s">
        <v>3</v>
      </c>
      <c r="G6" s="9" t="s">
        <v>6</v>
      </c>
      <c r="H6" s="2" t="s">
        <v>11</v>
      </c>
    </row>
    <row r="7" spans="1:12" ht="15" customHeight="1">
      <c r="A7" s="1">
        <v>29</v>
      </c>
      <c r="B7" s="10" t="s">
        <v>97</v>
      </c>
      <c r="C7" s="11" t="s">
        <v>97</v>
      </c>
      <c r="D7" s="2" t="s">
        <v>109</v>
      </c>
      <c r="E7" s="4" t="s">
        <v>42</v>
      </c>
      <c r="F7" s="1">
        <v>1992</v>
      </c>
      <c r="G7" s="18">
        <v>0.85</v>
      </c>
      <c r="H7" s="2" t="e">
        <f>"&lt;TR&gt;&lt;TD&gt;"&amp;A7&amp;"&lt;TD&gt;"&amp;TEXT(B7,"#.")&amp;"&lt;TD&gt;"&amp;#REF!&amp;"&lt;TD&gt;"&amp;#REF!&amp;"&lt;TD&gt;"&amp;#REF!&amp;"&lt;TD&gt;"&amp;TEXT(G7,"mm:ss")&amp;"&lt;TD&gt;"&amp;TEXT(#REF!,"#.")</f>
        <v>#REF!</v>
      </c>
      <c r="I7" s="2">
        <v>18</v>
      </c>
      <c r="J7" s="2">
        <v>6</v>
      </c>
      <c r="L7" s="2">
        <f>COUNTIF(G:G,G7)</f>
        <v>1</v>
      </c>
    </row>
    <row r="8" spans="1:7" ht="15" customHeight="1">
      <c r="A8" s="1">
        <v>5</v>
      </c>
      <c r="B8" s="10" t="s">
        <v>98</v>
      </c>
      <c r="C8" s="11" t="s">
        <v>99</v>
      </c>
      <c r="D8" s="2" t="s">
        <v>61</v>
      </c>
      <c r="E8" s="4" t="s">
        <v>42</v>
      </c>
      <c r="F8" s="1">
        <v>1990</v>
      </c>
      <c r="G8" s="18">
        <v>0.9236111111111112</v>
      </c>
    </row>
    <row r="9" spans="1:7" ht="15" customHeight="1">
      <c r="A9" s="1">
        <v>79</v>
      </c>
      <c r="B9" s="10" t="s">
        <v>99</v>
      </c>
      <c r="C9" s="11" t="s">
        <v>102</v>
      </c>
      <c r="D9" s="2" t="s">
        <v>91</v>
      </c>
      <c r="E9" s="4" t="s">
        <v>92</v>
      </c>
      <c r="F9" s="1">
        <v>1986</v>
      </c>
      <c r="G9" s="18">
        <v>0.9638888888888889</v>
      </c>
    </row>
    <row r="10" spans="1:7" ht="15" customHeight="1">
      <c r="A10" s="1">
        <v>33</v>
      </c>
      <c r="B10" s="10" t="s">
        <v>100</v>
      </c>
      <c r="C10" s="11" t="s">
        <v>104</v>
      </c>
      <c r="D10" s="2" t="s">
        <v>26</v>
      </c>
      <c r="E10" s="4" t="s">
        <v>13</v>
      </c>
      <c r="F10" s="1">
        <v>1990</v>
      </c>
      <c r="G10" s="18">
        <v>0.9854166666666666</v>
      </c>
    </row>
    <row r="11" spans="1:7" ht="15" customHeight="1">
      <c r="A11" s="1">
        <v>43</v>
      </c>
      <c r="B11" s="10" t="s">
        <v>101</v>
      </c>
      <c r="C11" s="11" t="s">
        <v>105</v>
      </c>
      <c r="D11" s="2" t="s">
        <v>95</v>
      </c>
      <c r="E11" s="4" t="s">
        <v>42</v>
      </c>
      <c r="F11" s="1">
        <v>2001</v>
      </c>
      <c r="G11" s="18">
        <v>0.9972222222222222</v>
      </c>
    </row>
    <row r="12" spans="1:7" ht="15" customHeight="1">
      <c r="A12" s="1">
        <v>48</v>
      </c>
      <c r="B12" s="10" t="s">
        <v>102</v>
      </c>
      <c r="C12" s="11" t="s">
        <v>106</v>
      </c>
      <c r="D12" s="2" t="s">
        <v>85</v>
      </c>
      <c r="E12" s="4" t="s">
        <v>13</v>
      </c>
      <c r="F12" s="1">
        <v>1986</v>
      </c>
      <c r="G12" s="18">
        <v>0.9979166666666667</v>
      </c>
    </row>
    <row r="13" spans="1:7" ht="15" customHeight="1">
      <c r="A13" s="1">
        <v>25</v>
      </c>
      <c r="B13" s="10" t="s">
        <v>103</v>
      </c>
      <c r="C13" s="11" t="s">
        <v>110</v>
      </c>
      <c r="D13" s="2" t="s">
        <v>68</v>
      </c>
      <c r="E13" s="4" t="s">
        <v>13</v>
      </c>
      <c r="F13" s="1">
        <v>1984</v>
      </c>
      <c r="G13" s="19">
        <v>0.017083333333333336</v>
      </c>
    </row>
    <row r="14" spans="1:7" ht="15" customHeight="1">
      <c r="A14" s="1">
        <v>23</v>
      </c>
      <c r="B14" s="10" t="s">
        <v>104</v>
      </c>
      <c r="C14" s="11" t="s">
        <v>111</v>
      </c>
      <c r="D14" s="2" t="s">
        <v>57</v>
      </c>
      <c r="E14" s="4" t="s">
        <v>12</v>
      </c>
      <c r="F14" s="1">
        <v>1994</v>
      </c>
      <c r="G14" s="19">
        <v>0.017731481481481483</v>
      </c>
    </row>
    <row r="15" spans="1:7" ht="15" customHeight="1">
      <c r="A15" s="1">
        <v>88</v>
      </c>
      <c r="B15" s="10" t="s">
        <v>105</v>
      </c>
      <c r="C15" s="11" t="s">
        <v>112</v>
      </c>
      <c r="D15" s="2" t="s">
        <v>113</v>
      </c>
      <c r="E15" s="4" t="s">
        <v>82</v>
      </c>
      <c r="F15" s="1">
        <v>1985</v>
      </c>
      <c r="G15" s="19">
        <v>0.020324074074074074</v>
      </c>
    </row>
    <row r="16" spans="1:7" ht="15" customHeight="1">
      <c r="A16" s="1">
        <v>39</v>
      </c>
      <c r="B16" s="10" t="s">
        <v>106</v>
      </c>
      <c r="C16" s="11" t="s">
        <v>114</v>
      </c>
      <c r="D16" s="2" t="s">
        <v>37</v>
      </c>
      <c r="E16" s="4" t="s">
        <v>13</v>
      </c>
      <c r="F16" s="1">
        <v>1991</v>
      </c>
      <c r="G16" s="19">
        <v>0.02039351851851852</v>
      </c>
    </row>
    <row r="17" spans="1:12" ht="15" customHeight="1">
      <c r="A17" s="1">
        <v>30</v>
      </c>
      <c r="B17" s="10" t="s">
        <v>115</v>
      </c>
      <c r="C17" s="11" t="s">
        <v>116</v>
      </c>
      <c r="D17" s="2" t="s">
        <v>18</v>
      </c>
      <c r="E17" s="4" t="s">
        <v>12</v>
      </c>
      <c r="F17" s="1">
        <v>1985</v>
      </c>
      <c r="G17" s="19">
        <v>0.020497685185185185</v>
      </c>
      <c r="H17" s="2" t="e">
        <f>"&lt;TR&gt;&lt;TD&gt;"&amp;A17&amp;"&lt;TD&gt;"&amp;TEXT(B17,"#.")&amp;"&lt;TD&gt;"&amp;#REF!&amp;"&lt;TD&gt;"&amp;D17&amp;"&lt;TD&gt;"&amp;E17&amp;"&lt;TD&gt;"&amp;TEXT(G17,"mm:ss")&amp;"&lt;TD&gt;"&amp;TEXT(#REF!,"#.")</f>
        <v>#REF!</v>
      </c>
      <c r="I17" s="2">
        <v>20</v>
      </c>
      <c r="J17" s="2">
        <v>20</v>
      </c>
      <c r="L17" s="2">
        <f>COUNTIF(G:G,G17)</f>
        <v>1</v>
      </c>
    </row>
    <row r="18" spans="1:12" ht="15" customHeight="1">
      <c r="A18" s="1">
        <v>47</v>
      </c>
      <c r="B18" s="10" t="s">
        <v>117</v>
      </c>
      <c r="C18" s="11" t="s">
        <v>118</v>
      </c>
      <c r="D18" s="2" t="s">
        <v>119</v>
      </c>
      <c r="E18" s="4" t="s">
        <v>62</v>
      </c>
      <c r="F18" s="1">
        <v>1984</v>
      </c>
      <c r="G18" s="19">
        <v>0.02318287037037037</v>
      </c>
      <c r="H18" s="2" t="e">
        <f>"&lt;TR&gt;&lt;TD&gt;"&amp;A18&amp;"&lt;TD&gt;"&amp;TEXT(B18,"#.")&amp;"&lt;TD&gt;"&amp;#REF!&amp;"&lt;TD&gt;"&amp;D18&amp;"&lt;TD&gt;"&amp;E18&amp;"&lt;TD&gt;"&amp;TEXT(G18,"mm:ss")&amp;"&lt;TD&gt;"&amp;TEXT(#REF!,"#.")</f>
        <v>#REF!</v>
      </c>
      <c r="I18" s="2">
        <v>21</v>
      </c>
      <c r="J18" s="2">
        <v>48</v>
      </c>
      <c r="L18" s="2">
        <f>COUNTIF(G:G,G18)</f>
        <v>1</v>
      </c>
    </row>
    <row r="19" spans="1:12" ht="15" customHeight="1">
      <c r="A19" s="1">
        <v>53</v>
      </c>
      <c r="B19" s="10" t="s">
        <v>110</v>
      </c>
      <c r="C19" s="11" t="s">
        <v>120</v>
      </c>
      <c r="D19" s="2" t="s">
        <v>77</v>
      </c>
      <c r="E19" s="4" t="s">
        <v>62</v>
      </c>
      <c r="F19" s="1">
        <v>1989</v>
      </c>
      <c r="G19" s="19">
        <v>0.02361111111111111</v>
      </c>
      <c r="H19" s="2" t="e">
        <f>"&lt;TR&gt;&lt;TD&gt;"&amp;A19&amp;"&lt;TD&gt;"&amp;TEXT(B19,"#.")&amp;"&lt;TD&gt;"&amp;#REF!&amp;"&lt;TD&gt;"&amp;D19&amp;"&lt;TD&gt;"&amp;E19&amp;"&lt;TD&gt;"&amp;TEXT(G19,"mm:ss")&amp;"&lt;TD&gt;"&amp;TEXT(#REF!,"#.")</f>
        <v>#REF!</v>
      </c>
      <c r="I19" s="2">
        <v>22</v>
      </c>
      <c r="J19" s="2">
        <v>23</v>
      </c>
      <c r="L19" s="2">
        <f>COUNTIF(G:G,G19)</f>
        <v>2</v>
      </c>
    </row>
    <row r="20" spans="1:12" ht="15" customHeight="1">
      <c r="A20" s="1"/>
      <c r="B20" s="10"/>
      <c r="C20" s="11"/>
      <c r="G20" s="3"/>
      <c r="H20" s="2" t="e">
        <f>"&lt;TR&gt;&lt;TD&gt;"&amp;A20&amp;"&lt;TD&gt;"&amp;TEXT(B20,"#.")&amp;"&lt;TD&gt;"&amp;#REF!&amp;"&lt;TD&gt;"&amp;D20&amp;"&lt;TD&gt;"&amp;E20&amp;"&lt;TD&gt;"&amp;TEXT(G20,"mm:ss")&amp;"&lt;TD&gt;"&amp;TEXT(#REF!,"#.")</f>
        <v>#REF!</v>
      </c>
      <c r="I20" s="2">
        <v>24</v>
      </c>
      <c r="J20" s="2">
        <v>22</v>
      </c>
      <c r="L20" s="2">
        <f>COUNTIF(G:G,G20)</f>
        <v>0</v>
      </c>
    </row>
    <row r="21" spans="1:12" ht="15" customHeight="1">
      <c r="A21" s="20" t="s">
        <v>31</v>
      </c>
      <c r="B21" s="20"/>
      <c r="C21" s="20"/>
      <c r="D21" s="20"/>
      <c r="E21" s="20"/>
      <c r="F21" s="20"/>
      <c r="G21" s="20"/>
      <c r="H21" s="2" t="str">
        <f>"&lt;TR&gt;&lt;TD COLSPAN=7&gt;&lt;FONT SIZE=+1&gt;&lt;B&gt;&lt;BR&gt;"&amp;A21&amp;"&lt;/B&gt;&lt;/FONT&gt;"</f>
        <v>&lt;TR&gt;&lt;TD COLSPAN=7&gt;&lt;FONT SIZE=+1&gt;&lt;B&gt;&lt;BR&gt;Muži 40 - 49 let  (1978 - 1969)&lt;/B&gt;&lt;/FONT&gt;</v>
      </c>
      <c r="L21" s="2">
        <f>COUNTIF(G:G,G21)</f>
        <v>0</v>
      </c>
    </row>
    <row r="22" spans="1:8" ht="15" customHeight="1">
      <c r="A22" s="9" t="s">
        <v>7</v>
      </c>
      <c r="B22" s="9" t="s">
        <v>8</v>
      </c>
      <c r="C22" s="9" t="s">
        <v>10</v>
      </c>
      <c r="D22" s="9" t="s">
        <v>4</v>
      </c>
      <c r="E22" s="9" t="s">
        <v>5</v>
      </c>
      <c r="F22" s="9" t="s">
        <v>3</v>
      </c>
      <c r="G22" s="9" t="s">
        <v>6</v>
      </c>
      <c r="H22" s="2" t="s">
        <v>11</v>
      </c>
    </row>
    <row r="23" spans="1:12" ht="15" customHeight="1">
      <c r="A23" s="1">
        <v>84</v>
      </c>
      <c r="B23" s="10" t="s">
        <v>97</v>
      </c>
      <c r="C23" s="11" t="s">
        <v>98</v>
      </c>
      <c r="D23" s="2" t="s">
        <v>79</v>
      </c>
      <c r="E23" s="4" t="s">
        <v>80</v>
      </c>
      <c r="F23" s="1">
        <v>1978</v>
      </c>
      <c r="G23" s="18">
        <v>0.9222222222222222</v>
      </c>
      <c r="H23" s="2" t="e">
        <f>"&lt;TR&gt;&lt;TD&gt;"&amp;A23&amp;"&lt;TD&gt;"&amp;TEXT(B23,"#.")&amp;"&lt;TD&gt;"&amp;#REF!&amp;"&lt;TD&gt;"&amp;#REF!&amp;"&lt;TD&gt;"&amp;#REF!&amp;"&lt;TD&gt;"&amp;TEXT(G23,"mm:ss")&amp;"&lt;TD&gt;"&amp;TEXT(#REF!,"#.")</f>
        <v>#REF!</v>
      </c>
      <c r="I23" s="2">
        <v>19</v>
      </c>
      <c r="J23" s="2">
        <v>40</v>
      </c>
      <c r="L23" s="2">
        <f>COUNTIF(G:G,G23)</f>
        <v>1</v>
      </c>
    </row>
    <row r="24" spans="1:12" ht="15" customHeight="1">
      <c r="A24" s="1">
        <v>80</v>
      </c>
      <c r="B24" s="10" t="s">
        <v>98</v>
      </c>
      <c r="C24" s="11" t="s">
        <v>100</v>
      </c>
      <c r="D24" s="2" t="s">
        <v>88</v>
      </c>
      <c r="E24" s="4" t="s">
        <v>89</v>
      </c>
      <c r="F24" s="1">
        <v>1976</v>
      </c>
      <c r="G24" s="18">
        <v>0.9291666666666667</v>
      </c>
      <c r="H24" s="2" t="e">
        <f>"&lt;TR&gt;&lt;TD&gt;"&amp;A24&amp;"&lt;TD&gt;"&amp;TEXT(B24,"#.")&amp;"&lt;TD&gt;"&amp;#REF!&amp;"&lt;TD&gt;"&amp;#REF!&amp;"&lt;TD&gt;"&amp;#REF!&amp;"&lt;TD&gt;"&amp;TEXT(G24,"mm:ss")&amp;"&lt;TD&gt;"&amp;TEXT(#REF!,"#.")</f>
        <v>#REF!</v>
      </c>
      <c r="I24" s="2">
        <v>20</v>
      </c>
      <c r="J24" s="2">
        <v>41</v>
      </c>
      <c r="L24" s="2">
        <f>COUNTIF(G:G,G24)</f>
        <v>1</v>
      </c>
    </row>
    <row r="25" spans="1:7" ht="15" customHeight="1">
      <c r="A25" s="1">
        <v>6</v>
      </c>
      <c r="B25" s="10" t="s">
        <v>99</v>
      </c>
      <c r="C25" s="11" t="s">
        <v>103</v>
      </c>
      <c r="D25" s="4" t="s">
        <v>15</v>
      </c>
      <c r="E25" s="4" t="s">
        <v>12</v>
      </c>
      <c r="F25" s="12">
        <v>1972</v>
      </c>
      <c r="G25" s="18">
        <v>0.9777777777777777</v>
      </c>
    </row>
    <row r="26" spans="1:7" ht="15" customHeight="1">
      <c r="A26" s="1">
        <v>90</v>
      </c>
      <c r="B26" s="10" t="s">
        <v>100</v>
      </c>
      <c r="C26" s="11" t="s">
        <v>117</v>
      </c>
      <c r="D26" s="2" t="s">
        <v>70</v>
      </c>
      <c r="E26" s="4" t="s">
        <v>71</v>
      </c>
      <c r="F26" s="1">
        <v>1970</v>
      </c>
      <c r="G26" s="19">
        <v>0.016875</v>
      </c>
    </row>
    <row r="27" spans="1:7" ht="15" customHeight="1">
      <c r="A27" s="1">
        <v>14</v>
      </c>
      <c r="B27" s="10" t="s">
        <v>101</v>
      </c>
      <c r="C27" s="11" t="s">
        <v>121</v>
      </c>
      <c r="D27" s="4" t="s">
        <v>17</v>
      </c>
      <c r="E27" s="4" t="s">
        <v>12</v>
      </c>
      <c r="F27" s="12">
        <v>1974</v>
      </c>
      <c r="G27" s="19">
        <v>0.017939814814814815</v>
      </c>
    </row>
    <row r="28" spans="1:12" ht="15" customHeight="1">
      <c r="A28" s="1">
        <v>34</v>
      </c>
      <c r="B28" s="10" t="s">
        <v>102</v>
      </c>
      <c r="C28" s="11" t="s">
        <v>122</v>
      </c>
      <c r="D28" s="2" t="s">
        <v>72</v>
      </c>
      <c r="E28" s="4" t="s">
        <v>12</v>
      </c>
      <c r="F28" s="1">
        <v>1971</v>
      </c>
      <c r="G28" s="19">
        <v>0.01810185185185185</v>
      </c>
      <c r="H28" s="2" t="e">
        <f>"&lt;TR&gt;&lt;TD&gt;"&amp;A28&amp;"&lt;TD&gt;"&amp;TEXT(B28,"#.")&amp;"&lt;TD&gt;"&amp;#REF!&amp;"&lt;TD&gt;"&amp;D28&amp;"&lt;TD&gt;"&amp;E28&amp;"&lt;TD&gt;"&amp;TEXT(G28,"mm:ss")&amp;"&lt;TD&gt;"&amp;TEXT(#REF!,"#.")</f>
        <v>#REF!</v>
      </c>
      <c r="I28" s="2">
        <v>21</v>
      </c>
      <c r="J28" s="2">
        <v>5</v>
      </c>
      <c r="L28" s="2">
        <f aca="true" t="shared" si="0" ref="L28:L33">COUNTIF(G$1:G$65536,G28)</f>
        <v>1</v>
      </c>
    </row>
    <row r="29" spans="1:12" ht="15" customHeight="1">
      <c r="A29" s="1">
        <v>28</v>
      </c>
      <c r="B29" s="10" t="s">
        <v>103</v>
      </c>
      <c r="C29" s="11" t="s">
        <v>123</v>
      </c>
      <c r="D29" s="2" t="s">
        <v>50</v>
      </c>
      <c r="E29" s="4" t="s">
        <v>42</v>
      </c>
      <c r="F29" s="1">
        <v>1978</v>
      </c>
      <c r="G29" s="19">
        <v>0.019675925925925927</v>
      </c>
      <c r="H29" s="2" t="s">
        <v>96</v>
      </c>
      <c r="I29" s="2">
        <v>21</v>
      </c>
      <c r="J29" s="2">
        <v>56</v>
      </c>
      <c r="L29" s="2">
        <f t="shared" si="0"/>
        <v>1</v>
      </c>
    </row>
    <row r="30" spans="1:12" ht="15" customHeight="1">
      <c r="A30" s="1">
        <v>77</v>
      </c>
      <c r="B30" s="10" t="s">
        <v>104</v>
      </c>
      <c r="C30" s="11" t="s">
        <v>124</v>
      </c>
      <c r="D30" s="2" t="s">
        <v>94</v>
      </c>
      <c r="E30" s="4" t="s">
        <v>13</v>
      </c>
      <c r="F30" s="1">
        <v>1976</v>
      </c>
      <c r="G30" s="19">
        <v>0.02394675925925926</v>
      </c>
      <c r="H30" s="2" t="e">
        <f>"&lt;TR&gt;&lt;TD&gt;"&amp;A30&amp;"&lt;TD&gt;"&amp;TEXT(B30,"#.")&amp;"&lt;TD&gt;"&amp;#REF!&amp;"&lt;TD&gt;"&amp;D30&amp;"&lt;TD&gt;"&amp;E30&amp;"&lt;TD&gt;"&amp;TEXT(G30,"mm:ss")&amp;"&lt;TD&gt;"&amp;TEXT(#REF!,"#.")</f>
        <v>#REF!</v>
      </c>
      <c r="I30" s="2">
        <v>22</v>
      </c>
      <c r="J30" s="2">
        <v>24</v>
      </c>
      <c r="L30" s="2">
        <f t="shared" si="0"/>
        <v>1</v>
      </c>
    </row>
    <row r="31" spans="1:12" ht="15" customHeight="1">
      <c r="A31" s="1">
        <v>62</v>
      </c>
      <c r="B31" s="10" t="s">
        <v>105</v>
      </c>
      <c r="C31" s="2" t="s">
        <v>125</v>
      </c>
      <c r="D31" s="2" t="s">
        <v>63</v>
      </c>
      <c r="E31" s="4" t="s">
        <v>13</v>
      </c>
      <c r="F31" s="1">
        <v>1976</v>
      </c>
      <c r="G31" s="19">
        <v>0.02533564814814815</v>
      </c>
      <c r="H31" s="2" t="e">
        <f>"&lt;TR&gt;&lt;TD&gt;"&amp;A31&amp;"&lt;TD&gt;"&amp;TEXT(B31,"#.")&amp;"&lt;TD&gt;"&amp;#REF!&amp;"&lt;TD&gt;"&amp;D31&amp;"&lt;TD&gt;"&amp;E31&amp;"&lt;TD&gt;"&amp;TEXT(G31,"mm:ss")&amp;"&lt;TD&gt;"&amp;TEXT(#REF!,"#.")</f>
        <v>#REF!</v>
      </c>
      <c r="I31" s="2">
        <v>23</v>
      </c>
      <c r="J31" s="2">
        <v>11</v>
      </c>
      <c r="L31" s="2">
        <f t="shared" si="0"/>
        <v>1</v>
      </c>
    </row>
    <row r="32" spans="1:12" ht="15" customHeight="1">
      <c r="A32" s="1"/>
      <c r="B32" s="10"/>
      <c r="C32" s="11"/>
      <c r="G32" s="3"/>
      <c r="H32" s="2" t="e">
        <f>"&lt;TR&gt;&lt;TD&gt;"&amp;A32&amp;"&lt;TD&gt;"&amp;TEXT(B32,"#.")&amp;"&lt;TD&gt;"&amp;#REF!&amp;"&lt;TD&gt;"&amp;D32&amp;"&lt;TD&gt;"&amp;E32&amp;"&lt;TD&gt;"&amp;TEXT(G32,"mm:ss")&amp;"&lt;TD&gt;"&amp;TEXT(#REF!,"#.")</f>
        <v>#REF!</v>
      </c>
      <c r="I32" s="2">
        <v>23</v>
      </c>
      <c r="J32" s="2">
        <v>36</v>
      </c>
      <c r="L32" s="2">
        <f t="shared" si="0"/>
        <v>0</v>
      </c>
    </row>
    <row r="33" spans="1:12" ht="15" customHeight="1">
      <c r="A33" s="20" t="s">
        <v>33</v>
      </c>
      <c r="B33" s="20"/>
      <c r="C33" s="20"/>
      <c r="D33" s="20"/>
      <c r="E33" s="20"/>
      <c r="F33" s="20"/>
      <c r="G33" s="20"/>
      <c r="H33" s="2" t="str">
        <f>"&lt;TR&gt;&lt;TD COLSPAN=7&gt;&lt;FONT SIZE=+1&gt;&lt;B&gt;&lt;BR&gt;"&amp;A33&amp;"&lt;/B&gt;&lt;/FONT&gt;"</f>
        <v>&lt;TR&gt;&lt;TD COLSPAN=7&gt;&lt;FONT SIZE=+1&gt;&lt;B&gt;&lt;BR&gt;Muži 50 - 59 let  (1968 - 1959)&lt;/B&gt;&lt;/FONT&gt;</v>
      </c>
      <c r="L33" s="2">
        <f t="shared" si="0"/>
        <v>0</v>
      </c>
    </row>
    <row r="34" spans="1:8" ht="15" customHeight="1">
      <c r="A34" s="9" t="s">
        <v>7</v>
      </c>
      <c r="B34" s="9" t="s">
        <v>8</v>
      </c>
      <c r="C34" s="9" t="s">
        <v>10</v>
      </c>
      <c r="D34" s="9" t="s">
        <v>4</v>
      </c>
      <c r="E34" s="9" t="s">
        <v>5</v>
      </c>
      <c r="F34" s="9" t="s">
        <v>3</v>
      </c>
      <c r="G34" s="9" t="s">
        <v>6</v>
      </c>
      <c r="H34" s="2" t="s">
        <v>11</v>
      </c>
    </row>
    <row r="35" spans="1:12" ht="15" customHeight="1">
      <c r="A35" s="1">
        <v>1</v>
      </c>
      <c r="B35" s="10" t="s">
        <v>97</v>
      </c>
      <c r="C35" s="11" t="s">
        <v>101</v>
      </c>
      <c r="D35" s="4" t="s">
        <v>45</v>
      </c>
      <c r="E35" s="4" t="s">
        <v>12</v>
      </c>
      <c r="F35" s="12">
        <v>1964</v>
      </c>
      <c r="G35" s="18">
        <v>0.9326388888888889</v>
      </c>
      <c r="H35" s="2" t="e">
        <f>"&lt;TR&gt;&lt;TD&gt;"&amp;A35&amp;"&lt;TD&gt;"&amp;TEXT(B35,"#.")&amp;"&lt;TD&gt;"&amp;#REF!&amp;"&lt;TD&gt;"&amp;#REF!&amp;"&lt;TD&gt;"&amp;#REF!&amp;"&lt;TD&gt;"&amp;TEXT(G35,"mm:ss")&amp;"&lt;TD&gt;"&amp;TEXT(#REF!,"#.")</f>
        <v>#REF!</v>
      </c>
      <c r="I35" s="2">
        <v>23</v>
      </c>
      <c r="J35" s="2">
        <v>14</v>
      </c>
      <c r="L35" s="2">
        <f>COUNTIF(G:G,G35)</f>
        <v>1</v>
      </c>
    </row>
    <row r="36" spans="1:7" ht="15" customHeight="1">
      <c r="A36" s="1">
        <v>73</v>
      </c>
      <c r="B36" s="10" t="s">
        <v>98</v>
      </c>
      <c r="C36" s="11" t="s">
        <v>115</v>
      </c>
      <c r="D36" s="4" t="s">
        <v>43</v>
      </c>
      <c r="E36" s="4" t="s">
        <v>44</v>
      </c>
      <c r="F36" s="12">
        <v>1962</v>
      </c>
      <c r="G36" s="19">
        <v>0.01678240740740741</v>
      </c>
    </row>
    <row r="37" spans="1:7" ht="15" customHeight="1">
      <c r="A37" s="1">
        <v>2</v>
      </c>
      <c r="B37" s="10" t="s">
        <v>99</v>
      </c>
      <c r="C37" s="11" t="s">
        <v>126</v>
      </c>
      <c r="D37" s="4" t="s">
        <v>9</v>
      </c>
      <c r="E37" s="4" t="s">
        <v>12</v>
      </c>
      <c r="F37" s="12">
        <v>1962</v>
      </c>
      <c r="G37" s="19">
        <v>0.017453703703703704</v>
      </c>
    </row>
    <row r="38" spans="1:7" ht="15" customHeight="1">
      <c r="A38" s="1">
        <v>7</v>
      </c>
      <c r="B38" s="10" t="s">
        <v>100</v>
      </c>
      <c r="C38" s="11" t="s">
        <v>127</v>
      </c>
      <c r="D38" s="4" t="s">
        <v>83</v>
      </c>
      <c r="E38" s="4" t="s">
        <v>12</v>
      </c>
      <c r="F38" s="12">
        <v>1968</v>
      </c>
      <c r="G38" s="19">
        <v>0.017627314814814814</v>
      </c>
    </row>
    <row r="39" spans="1:7" ht="15" customHeight="1">
      <c r="A39" s="1">
        <v>41</v>
      </c>
      <c r="B39" s="10" t="s">
        <v>101</v>
      </c>
      <c r="C39" s="11" t="s">
        <v>128</v>
      </c>
      <c r="D39" s="4" t="s">
        <v>90</v>
      </c>
      <c r="E39" s="4" t="s">
        <v>12</v>
      </c>
      <c r="F39" s="12">
        <v>1962</v>
      </c>
      <c r="G39" s="19">
        <v>0.01826388888888889</v>
      </c>
    </row>
    <row r="40" spans="1:7" ht="15" customHeight="1">
      <c r="A40" s="1">
        <v>3</v>
      </c>
      <c r="B40" s="10" t="s">
        <v>102</v>
      </c>
      <c r="C40" s="11" t="s">
        <v>129</v>
      </c>
      <c r="D40" s="4" t="s">
        <v>25</v>
      </c>
      <c r="E40" s="4" t="s">
        <v>12</v>
      </c>
      <c r="F40" s="12">
        <v>1960</v>
      </c>
      <c r="G40" s="19">
        <v>0.018506944444444444</v>
      </c>
    </row>
    <row r="41" spans="1:7" ht="15" customHeight="1">
      <c r="A41" s="1">
        <v>15</v>
      </c>
      <c r="B41" s="10" t="s">
        <v>103</v>
      </c>
      <c r="C41" s="11" t="s">
        <v>130</v>
      </c>
      <c r="D41" s="4" t="s">
        <v>30</v>
      </c>
      <c r="E41" s="4" t="s">
        <v>12</v>
      </c>
      <c r="F41" s="12">
        <v>1961</v>
      </c>
      <c r="G41" s="19">
        <v>0.018634259259259257</v>
      </c>
    </row>
    <row r="42" spans="1:7" ht="15" customHeight="1">
      <c r="A42" s="1">
        <v>17</v>
      </c>
      <c r="B42" s="10" t="s">
        <v>104</v>
      </c>
      <c r="C42" s="11" t="s">
        <v>131</v>
      </c>
      <c r="D42" s="4" t="s">
        <v>64</v>
      </c>
      <c r="E42" s="4" t="s">
        <v>65</v>
      </c>
      <c r="F42" s="12">
        <v>1959</v>
      </c>
      <c r="G42" s="19">
        <v>0.019502314814814816</v>
      </c>
    </row>
    <row r="43" spans="1:7" ht="15" customHeight="1">
      <c r="A43" s="1">
        <v>56</v>
      </c>
      <c r="B43" s="10" t="s">
        <v>105</v>
      </c>
      <c r="C43" s="11" t="s">
        <v>132</v>
      </c>
      <c r="D43" s="4" t="s">
        <v>67</v>
      </c>
      <c r="E43" s="4" t="s">
        <v>133</v>
      </c>
      <c r="F43" s="12">
        <v>1963</v>
      </c>
      <c r="G43" s="19">
        <v>0.020127314814814817</v>
      </c>
    </row>
    <row r="44" spans="1:7" ht="15" customHeight="1">
      <c r="A44" s="1">
        <v>85</v>
      </c>
      <c r="B44" s="10" t="s">
        <v>106</v>
      </c>
      <c r="C44" s="11" t="s">
        <v>134</v>
      </c>
      <c r="D44" s="4" t="s">
        <v>78</v>
      </c>
      <c r="E44" s="4" t="s">
        <v>135</v>
      </c>
      <c r="F44" s="12">
        <v>1964</v>
      </c>
      <c r="G44" s="19">
        <v>0.02090277777777778</v>
      </c>
    </row>
    <row r="45" spans="1:7" ht="15" customHeight="1">
      <c r="A45" s="1">
        <v>75</v>
      </c>
      <c r="B45" s="10" t="s">
        <v>115</v>
      </c>
      <c r="C45" s="11" t="s">
        <v>136</v>
      </c>
      <c r="D45" s="4" t="s">
        <v>51</v>
      </c>
      <c r="E45" s="4" t="s">
        <v>12</v>
      </c>
      <c r="F45" s="12">
        <v>1965</v>
      </c>
      <c r="G45" s="19">
        <v>0.02111111111111111</v>
      </c>
    </row>
    <row r="46" spans="1:7" ht="15" customHeight="1">
      <c r="A46" s="1">
        <v>26</v>
      </c>
      <c r="B46" s="10" t="s">
        <v>117</v>
      </c>
      <c r="C46" s="11" t="s">
        <v>137</v>
      </c>
      <c r="D46" s="4" t="s">
        <v>39</v>
      </c>
      <c r="E46" s="4" t="s">
        <v>12</v>
      </c>
      <c r="F46" s="12">
        <v>1960</v>
      </c>
      <c r="G46" s="19">
        <v>0.021423611111111112</v>
      </c>
    </row>
    <row r="47" spans="1:12" ht="15" customHeight="1">
      <c r="A47" s="1">
        <v>66</v>
      </c>
      <c r="B47" s="10" t="s">
        <v>110</v>
      </c>
      <c r="C47" s="11" t="s">
        <v>138</v>
      </c>
      <c r="D47" s="4" t="s">
        <v>54</v>
      </c>
      <c r="E47" s="4" t="s">
        <v>12</v>
      </c>
      <c r="F47" s="12">
        <v>1962</v>
      </c>
      <c r="G47" s="19">
        <v>0.02351851851851852</v>
      </c>
      <c r="H47" s="2" t="e">
        <f>"&lt;TR&gt;&lt;TD&gt;"&amp;A47&amp;"&lt;TD&gt;"&amp;TEXT(B47,"#.")&amp;"&lt;TD&gt;"&amp;#REF!&amp;"&lt;TD&gt;"&amp;D47&amp;"&lt;TD&gt;"&amp;E47&amp;"&lt;TD&gt;"&amp;TEXT(G47,"mm:ss")&amp;"&lt;TD&gt;"&amp;TEXT(#REF!,"#.")</f>
        <v>#REF!</v>
      </c>
      <c r="I47" s="2">
        <v>23</v>
      </c>
      <c r="J47" s="2">
        <v>43</v>
      </c>
      <c r="L47" s="2">
        <f>COUNTIF(G:G,G47)</f>
        <v>1</v>
      </c>
    </row>
    <row r="48" spans="1:12" ht="15" customHeight="1">
      <c r="A48" s="1"/>
      <c r="B48" s="10"/>
      <c r="C48" s="11"/>
      <c r="D48" s="4"/>
      <c r="E48" s="4"/>
      <c r="F48" s="12"/>
      <c r="G48" s="3"/>
      <c r="H48" s="2" t="e">
        <f>"&lt;TR&gt;&lt;TD&gt;"&amp;A48&amp;"&lt;TD&gt;"&amp;TEXT(B48,"#.")&amp;"&lt;TD&gt;"&amp;#REF!&amp;"&lt;TD&gt;"&amp;D48&amp;"&lt;TD&gt;"&amp;E48&amp;"&lt;TD&gt;"&amp;TEXT(G48,"mm:ss")&amp;"&lt;TD&gt;"&amp;TEXT(#REF!,"#.")</f>
        <v>#REF!</v>
      </c>
      <c r="I48" s="2">
        <v>24</v>
      </c>
      <c r="J48" s="2">
        <v>37</v>
      </c>
      <c r="L48" s="2">
        <f>COUNTIF(G:G,G48)</f>
        <v>0</v>
      </c>
    </row>
    <row r="49" spans="1:7" ht="15" customHeight="1">
      <c r="A49" s="20" t="s">
        <v>35</v>
      </c>
      <c r="B49" s="20"/>
      <c r="C49" s="20"/>
      <c r="D49" s="20"/>
      <c r="E49" s="20"/>
      <c r="F49" s="20"/>
      <c r="G49" s="20"/>
    </row>
    <row r="50" spans="1:8" ht="15" customHeight="1">
      <c r="A50" s="9" t="s">
        <v>7</v>
      </c>
      <c r="B50" s="9" t="s">
        <v>8</v>
      </c>
      <c r="C50" s="9" t="s">
        <v>10</v>
      </c>
      <c r="D50" s="9" t="s">
        <v>4</v>
      </c>
      <c r="E50" s="9" t="s">
        <v>5</v>
      </c>
      <c r="F50" s="9" t="s">
        <v>3</v>
      </c>
      <c r="G50" s="9" t="s">
        <v>6</v>
      </c>
      <c r="H50" s="2" t="s">
        <v>11</v>
      </c>
    </row>
    <row r="51" spans="1:7" ht="15" customHeight="1">
      <c r="A51" s="1">
        <v>12</v>
      </c>
      <c r="B51" s="10" t="s">
        <v>97</v>
      </c>
      <c r="C51" s="11" t="s">
        <v>139</v>
      </c>
      <c r="D51" s="4" t="s">
        <v>59</v>
      </c>
      <c r="E51" s="4" t="s">
        <v>140</v>
      </c>
      <c r="F51" s="12">
        <v>1958</v>
      </c>
      <c r="G51" s="19">
        <v>0.019594907407407405</v>
      </c>
    </row>
    <row r="52" spans="1:7" ht="15" customHeight="1">
      <c r="A52" s="1">
        <v>22</v>
      </c>
      <c r="B52" s="10" t="s">
        <v>98</v>
      </c>
      <c r="C52" s="11" t="s">
        <v>141</v>
      </c>
      <c r="D52" s="4" t="s">
        <v>16</v>
      </c>
      <c r="E52" s="4" t="s">
        <v>12</v>
      </c>
      <c r="F52" s="12">
        <v>1954</v>
      </c>
      <c r="G52" s="19">
        <v>0.021203703703703707</v>
      </c>
    </row>
    <row r="53" spans="1:7" ht="15" customHeight="1">
      <c r="A53" s="1">
        <v>78</v>
      </c>
      <c r="B53" s="10" t="s">
        <v>99</v>
      </c>
      <c r="C53" s="11" t="s">
        <v>142</v>
      </c>
      <c r="D53" s="4" t="s">
        <v>93</v>
      </c>
      <c r="E53" s="4" t="s">
        <v>62</v>
      </c>
      <c r="F53" s="12">
        <v>1955</v>
      </c>
      <c r="G53" s="19">
        <v>0.021666666666666667</v>
      </c>
    </row>
    <row r="54" spans="1:7" ht="15" customHeight="1">
      <c r="A54" s="1">
        <v>21</v>
      </c>
      <c r="B54" s="10" t="s">
        <v>100</v>
      </c>
      <c r="C54" s="11" t="s">
        <v>143</v>
      </c>
      <c r="D54" s="4" t="s">
        <v>23</v>
      </c>
      <c r="E54" s="4" t="s">
        <v>24</v>
      </c>
      <c r="F54" s="12">
        <v>1953</v>
      </c>
      <c r="G54" s="19">
        <v>0.022685185185185183</v>
      </c>
    </row>
    <row r="55" spans="1:7" ht="15" customHeight="1">
      <c r="A55" s="1">
        <v>38</v>
      </c>
      <c r="B55" s="10" t="s">
        <v>101</v>
      </c>
      <c r="C55" s="11" t="s">
        <v>144</v>
      </c>
      <c r="D55" s="4" t="s">
        <v>29</v>
      </c>
      <c r="E55" s="4" t="s">
        <v>12</v>
      </c>
      <c r="F55" s="12">
        <v>1956</v>
      </c>
      <c r="G55" s="19">
        <v>0.02715277777777778</v>
      </c>
    </row>
    <row r="56" spans="1:7" ht="15" customHeight="1">
      <c r="A56" s="1">
        <v>42</v>
      </c>
      <c r="B56" s="10" t="s">
        <v>102</v>
      </c>
      <c r="C56" s="11" t="s">
        <v>145</v>
      </c>
      <c r="D56" s="4" t="s">
        <v>84</v>
      </c>
      <c r="E56" s="4" t="s">
        <v>146</v>
      </c>
      <c r="F56" s="12">
        <v>1950</v>
      </c>
      <c r="G56" s="19">
        <v>0.02936342592592592</v>
      </c>
    </row>
    <row r="57" spans="1:7" ht="15" customHeight="1">
      <c r="A57" s="1">
        <v>61</v>
      </c>
      <c r="B57" s="10" t="s">
        <v>103</v>
      </c>
      <c r="C57" s="11" t="s">
        <v>147</v>
      </c>
      <c r="D57" s="4" t="s">
        <v>69</v>
      </c>
      <c r="E57" s="4" t="s">
        <v>12</v>
      </c>
      <c r="F57" s="12">
        <v>1957</v>
      </c>
      <c r="G57" s="19">
        <v>0.03304398148148149</v>
      </c>
    </row>
    <row r="58" spans="1:7" ht="15" customHeight="1">
      <c r="A58" s="1"/>
      <c r="B58" s="10"/>
      <c r="C58" s="11"/>
      <c r="D58" s="4"/>
      <c r="E58" s="4"/>
      <c r="F58" s="12"/>
      <c r="G58" s="3"/>
    </row>
    <row r="59" spans="1:12" ht="15" customHeight="1">
      <c r="A59" s="20" t="s">
        <v>36</v>
      </c>
      <c r="B59" s="20"/>
      <c r="C59" s="20"/>
      <c r="D59" s="20"/>
      <c r="E59" s="20"/>
      <c r="F59" s="20"/>
      <c r="G59" s="20"/>
      <c r="H59" s="2" t="str">
        <f>"&lt;TR&gt;&lt;TD COLSPAN=7&gt;&lt;FONT SIZE=+1&gt;&lt;B&gt;&lt;BR&gt;"&amp;A59&amp;"&lt;/B&gt;&lt;/FONT&gt;"</f>
        <v>&lt;TR&gt;&lt;TD COLSPAN=7&gt;&lt;FONT SIZE=+1&gt;&lt;B&gt;&lt;BR&gt;Muži 70 a více let   (od 1948)&lt;/B&gt;&lt;/FONT&gt;</v>
      </c>
      <c r="L59" s="2">
        <f>COUNTIF(G:G,G59)</f>
        <v>0</v>
      </c>
    </row>
    <row r="60" spans="1:8" ht="15" customHeight="1">
      <c r="A60" s="9" t="s">
        <v>7</v>
      </c>
      <c r="B60" s="9" t="s">
        <v>8</v>
      </c>
      <c r="C60" s="9" t="s">
        <v>10</v>
      </c>
      <c r="D60" s="9" t="s">
        <v>4</v>
      </c>
      <c r="E60" s="9" t="s">
        <v>5</v>
      </c>
      <c r="F60" s="9" t="s">
        <v>3</v>
      </c>
      <c r="G60" s="9" t="s">
        <v>6</v>
      </c>
      <c r="H60" s="2" t="s">
        <v>11</v>
      </c>
    </row>
    <row r="61" spans="1:7" ht="15" customHeight="1">
      <c r="A61" s="13">
        <v>76</v>
      </c>
      <c r="B61" s="13" t="s">
        <v>97</v>
      </c>
      <c r="C61" s="14" t="s">
        <v>148</v>
      </c>
      <c r="D61" s="4" t="s">
        <v>52</v>
      </c>
      <c r="E61" s="4" t="s">
        <v>53</v>
      </c>
      <c r="F61" s="12">
        <v>1945</v>
      </c>
      <c r="G61" s="19">
        <v>0.02246527777777778</v>
      </c>
    </row>
    <row r="62" spans="1:7" ht="15" customHeight="1">
      <c r="A62" s="13">
        <v>4</v>
      </c>
      <c r="B62" s="13" t="s">
        <v>98</v>
      </c>
      <c r="C62" s="14" t="s">
        <v>149</v>
      </c>
      <c r="D62" s="4" t="s">
        <v>0</v>
      </c>
      <c r="E62" s="4" t="s">
        <v>12</v>
      </c>
      <c r="F62" s="12">
        <v>1946</v>
      </c>
      <c r="G62" s="19">
        <v>0.023067129629629632</v>
      </c>
    </row>
    <row r="63" spans="1:12" ht="15" customHeight="1">
      <c r="A63" s="13">
        <v>71</v>
      </c>
      <c r="B63" s="13" t="s">
        <v>99</v>
      </c>
      <c r="C63" s="14" t="s">
        <v>150</v>
      </c>
      <c r="D63" s="4" t="s">
        <v>73</v>
      </c>
      <c r="E63" s="4" t="s">
        <v>12</v>
      </c>
      <c r="F63" s="12">
        <v>1943</v>
      </c>
      <c r="G63" s="19">
        <v>0.03304398148148149</v>
      </c>
      <c r="H63" s="2" t="e">
        <f>"&lt;TR&gt;&lt;TD&gt;"&amp;A63&amp;"&lt;TD&gt;"&amp;TEXT(B63,"#.")&amp;"&lt;TD&gt;"&amp;#REF!&amp;"&lt;TD&gt;"&amp;D63&amp;"&lt;TD&gt;"&amp;E63&amp;"&lt;TD&gt;"&amp;TEXT(G63,"mm:ss")&amp;"&lt;TD&gt;"&amp;TEXT(#REF!,"#.")</f>
        <v>#REF!</v>
      </c>
      <c r="I63" s="2">
        <v>23</v>
      </c>
      <c r="J63" s="2">
        <v>50</v>
      </c>
      <c r="L63" s="2">
        <f>COUNTIF(G:G,G63)</f>
        <v>2</v>
      </c>
    </row>
    <row r="64" spans="1:7" ht="15" customHeight="1">
      <c r="A64" s="13"/>
      <c r="B64" s="14"/>
      <c r="C64" s="14"/>
      <c r="D64" s="4"/>
      <c r="E64" s="4"/>
      <c r="F64" s="12"/>
      <c r="G64" s="3"/>
    </row>
    <row r="65" spans="1:12" ht="15" customHeight="1">
      <c r="A65" s="20" t="s">
        <v>48</v>
      </c>
      <c r="B65" s="20"/>
      <c r="C65" s="20"/>
      <c r="D65" s="20"/>
      <c r="E65" s="20"/>
      <c r="F65" s="20"/>
      <c r="G65" s="20"/>
      <c r="H65" s="2" t="str">
        <f>"&lt;TR&gt;&lt;TD COLSPAN=7&gt;&lt;FONT SIZE=+1&gt;&lt;B&gt;&lt;BR&gt;"&amp;A65&amp;"&lt;/B&gt;&lt;/FONT&gt;"</f>
        <v>&lt;TR&gt;&lt;TD COLSPAN=7&gt;&lt;FONT SIZE=+1&gt;&lt;B&gt;&lt;BR&gt;Ženy 18-39 let  (2000 - 1979)&lt;/B&gt;&lt;/FONT&gt;</v>
      </c>
      <c r="L65" s="2">
        <f>COUNTIF(G:G,G65)</f>
        <v>0</v>
      </c>
    </row>
    <row r="66" spans="1:8" ht="15" customHeight="1">
      <c r="A66" s="9" t="s">
        <v>7</v>
      </c>
      <c r="B66" s="9" t="s">
        <v>8</v>
      </c>
      <c r="C66" s="9" t="s">
        <v>10</v>
      </c>
      <c r="D66" s="9" t="s">
        <v>4</v>
      </c>
      <c r="E66" s="9" t="s">
        <v>5</v>
      </c>
      <c r="F66" s="9" t="s">
        <v>3</v>
      </c>
      <c r="G66" s="9" t="s">
        <v>6</v>
      </c>
      <c r="H66" s="2" t="s">
        <v>11</v>
      </c>
    </row>
    <row r="67" spans="1:7" ht="15" customHeight="1">
      <c r="A67" s="1">
        <v>46</v>
      </c>
      <c r="B67" s="10" t="s">
        <v>97</v>
      </c>
      <c r="C67" s="11" t="s">
        <v>151</v>
      </c>
      <c r="D67" s="4" t="s">
        <v>46</v>
      </c>
      <c r="E67" s="4" t="s">
        <v>42</v>
      </c>
      <c r="F67" s="12">
        <v>1994</v>
      </c>
      <c r="G67" s="19">
        <v>0.017314814814814814</v>
      </c>
    </row>
    <row r="68" spans="1:7" ht="15" customHeight="1">
      <c r="A68" s="1">
        <v>82</v>
      </c>
      <c r="B68" s="10" t="s">
        <v>98</v>
      </c>
      <c r="C68" s="11" t="s">
        <v>152</v>
      </c>
      <c r="D68" s="4" t="s">
        <v>86</v>
      </c>
      <c r="E68" s="4" t="s">
        <v>12</v>
      </c>
      <c r="F68" s="12">
        <v>1985</v>
      </c>
      <c r="G68" s="19">
        <v>0.019351851851851853</v>
      </c>
    </row>
    <row r="69" spans="1:7" ht="15" customHeight="1">
      <c r="A69" s="1">
        <v>19</v>
      </c>
      <c r="B69" s="10" t="s">
        <v>99</v>
      </c>
      <c r="C69" s="11" t="s">
        <v>153</v>
      </c>
      <c r="D69" s="4" t="s">
        <v>19</v>
      </c>
      <c r="E69" s="4" t="s">
        <v>12</v>
      </c>
      <c r="F69" s="12">
        <v>1984</v>
      </c>
      <c r="G69" s="19">
        <v>0.01945601851851852</v>
      </c>
    </row>
    <row r="70" spans="1:7" ht="15" customHeight="1">
      <c r="A70" s="1">
        <v>16</v>
      </c>
      <c r="B70" s="10" t="s">
        <v>100</v>
      </c>
      <c r="C70" s="11" t="s">
        <v>154</v>
      </c>
      <c r="D70" s="4" t="s">
        <v>60</v>
      </c>
      <c r="E70" s="4" t="s">
        <v>42</v>
      </c>
      <c r="F70" s="12">
        <v>1989</v>
      </c>
      <c r="G70" s="19">
        <v>0.019884259259259258</v>
      </c>
    </row>
    <row r="71" spans="1:7" ht="15" customHeight="1">
      <c r="A71" s="1">
        <v>81</v>
      </c>
      <c r="B71" s="10" t="s">
        <v>101</v>
      </c>
      <c r="C71" s="11" t="s">
        <v>155</v>
      </c>
      <c r="D71" s="4" t="s">
        <v>87</v>
      </c>
      <c r="E71" s="4" t="s">
        <v>42</v>
      </c>
      <c r="F71" s="12">
        <v>2002</v>
      </c>
      <c r="G71" s="19">
        <v>0.020972222222222222</v>
      </c>
    </row>
    <row r="72" spans="1:7" ht="15" customHeight="1">
      <c r="A72" s="1">
        <v>37</v>
      </c>
      <c r="B72" s="10" t="s">
        <v>102</v>
      </c>
      <c r="C72" s="11" t="s">
        <v>156</v>
      </c>
      <c r="D72" s="4" t="s">
        <v>58</v>
      </c>
      <c r="E72" s="4" t="s">
        <v>12</v>
      </c>
      <c r="F72" s="12">
        <v>1995</v>
      </c>
      <c r="G72" s="19">
        <v>0.023240740740740742</v>
      </c>
    </row>
    <row r="73" spans="1:7" ht="15" customHeight="1">
      <c r="A73" s="1">
        <v>86</v>
      </c>
      <c r="B73" s="10" t="s">
        <v>103</v>
      </c>
      <c r="C73" s="11" t="s">
        <v>157</v>
      </c>
      <c r="D73" s="4" t="s">
        <v>76</v>
      </c>
      <c r="E73" s="4" t="s">
        <v>62</v>
      </c>
      <c r="F73" s="12">
        <v>1993</v>
      </c>
      <c r="G73" s="19">
        <v>0.02361111111111111</v>
      </c>
    </row>
    <row r="74" spans="1:7" ht="15" customHeight="1">
      <c r="A74" s="1">
        <v>83</v>
      </c>
      <c r="B74" s="10" t="s">
        <v>104</v>
      </c>
      <c r="C74" s="11" t="s">
        <v>158</v>
      </c>
      <c r="D74" s="4" t="s">
        <v>81</v>
      </c>
      <c r="E74" s="4" t="s">
        <v>82</v>
      </c>
      <c r="F74" s="12">
        <v>1984</v>
      </c>
      <c r="G74" s="19">
        <v>0.024039351851851853</v>
      </c>
    </row>
    <row r="75" spans="1:7" ht="15" customHeight="1">
      <c r="A75" s="1">
        <v>36</v>
      </c>
      <c r="B75" s="10" t="s">
        <v>105</v>
      </c>
      <c r="C75" s="11" t="s">
        <v>159</v>
      </c>
      <c r="D75" s="4" t="s">
        <v>56</v>
      </c>
      <c r="E75" s="4" t="s">
        <v>13</v>
      </c>
      <c r="F75" s="12">
        <v>1998</v>
      </c>
      <c r="G75" s="19">
        <v>0.025625</v>
      </c>
    </row>
    <row r="76" spans="1:7" ht="15" customHeight="1">
      <c r="A76" s="1">
        <v>51</v>
      </c>
      <c r="B76" s="10" t="s">
        <v>106</v>
      </c>
      <c r="C76" s="11" t="s">
        <v>160</v>
      </c>
      <c r="D76" s="4" t="s">
        <v>47</v>
      </c>
      <c r="E76" s="4" t="s">
        <v>42</v>
      </c>
      <c r="F76" s="12">
        <v>1980</v>
      </c>
      <c r="G76" s="19">
        <v>0.028113425925925927</v>
      </c>
    </row>
    <row r="77" spans="1:7" ht="15" customHeight="1">
      <c r="A77" s="1"/>
      <c r="B77" s="10"/>
      <c r="C77" s="11"/>
      <c r="D77" s="4"/>
      <c r="E77" s="12"/>
      <c r="F77" s="12"/>
      <c r="G77" s="3"/>
    </row>
    <row r="78" spans="1:7" ht="15" customHeight="1">
      <c r="A78" s="20" t="s">
        <v>32</v>
      </c>
      <c r="B78" s="20"/>
      <c r="C78" s="20"/>
      <c r="D78" s="20"/>
      <c r="E78" s="20"/>
      <c r="F78" s="20"/>
      <c r="G78" s="20"/>
    </row>
    <row r="79" spans="1:8" ht="15" customHeight="1">
      <c r="A79" s="9" t="s">
        <v>7</v>
      </c>
      <c r="B79" s="9" t="s">
        <v>8</v>
      </c>
      <c r="C79" s="9" t="s">
        <v>10</v>
      </c>
      <c r="D79" s="9" t="s">
        <v>4</v>
      </c>
      <c r="E79" s="9" t="s">
        <v>5</v>
      </c>
      <c r="F79" s="9" t="s">
        <v>3</v>
      </c>
      <c r="G79" s="9" t="s">
        <v>6</v>
      </c>
      <c r="H79" s="2" t="s">
        <v>11</v>
      </c>
    </row>
    <row r="80" spans="1:7" ht="15" customHeight="1">
      <c r="A80" s="1">
        <v>18</v>
      </c>
      <c r="B80" s="10" t="s">
        <v>97</v>
      </c>
      <c r="C80" s="1" t="s">
        <v>161</v>
      </c>
      <c r="D80" s="4" t="s">
        <v>20</v>
      </c>
      <c r="E80" s="4" t="s">
        <v>13</v>
      </c>
      <c r="F80" s="12">
        <v>1978</v>
      </c>
      <c r="G80" s="19">
        <v>0.01996527777777778</v>
      </c>
    </row>
    <row r="81" spans="1:7" ht="15" customHeight="1">
      <c r="A81" s="1">
        <v>27</v>
      </c>
      <c r="B81" s="10" t="s">
        <v>98</v>
      </c>
      <c r="C81" s="1" t="s">
        <v>162</v>
      </c>
      <c r="D81" s="4" t="s">
        <v>40</v>
      </c>
      <c r="E81" s="4" t="s">
        <v>41</v>
      </c>
      <c r="F81" s="12">
        <v>1977</v>
      </c>
      <c r="G81" s="19">
        <v>0.02144675925925926</v>
      </c>
    </row>
    <row r="82" spans="1:7" ht="15" customHeight="1">
      <c r="A82" s="1">
        <v>91</v>
      </c>
      <c r="B82" s="10" t="s">
        <v>99</v>
      </c>
      <c r="C82" s="1" t="s">
        <v>163</v>
      </c>
      <c r="D82" s="4" t="s">
        <v>66</v>
      </c>
      <c r="E82" s="4" t="s">
        <v>13</v>
      </c>
      <c r="F82" s="12">
        <v>1977</v>
      </c>
      <c r="G82" s="19">
        <v>0.02372685185185185</v>
      </c>
    </row>
    <row r="83" spans="1:7" ht="15" customHeight="1">
      <c r="A83" s="1">
        <v>45</v>
      </c>
      <c r="B83" s="10" t="s">
        <v>100</v>
      </c>
      <c r="C83" s="1" t="s">
        <v>164</v>
      </c>
      <c r="D83" s="4" t="s">
        <v>38</v>
      </c>
      <c r="E83" s="4" t="s">
        <v>12</v>
      </c>
      <c r="F83" s="12">
        <v>1975</v>
      </c>
      <c r="G83" s="19">
        <v>0.023796296296296298</v>
      </c>
    </row>
    <row r="84" spans="1:7" ht="15" customHeight="1">
      <c r="A84" s="1"/>
      <c r="B84" s="10"/>
      <c r="C84" s="1"/>
      <c r="D84" s="4"/>
      <c r="E84" s="12"/>
      <c r="F84" s="12"/>
      <c r="G84" s="3"/>
    </row>
    <row r="85" spans="1:12" ht="15" customHeight="1">
      <c r="A85" s="20" t="s">
        <v>34</v>
      </c>
      <c r="B85" s="20"/>
      <c r="C85" s="20"/>
      <c r="D85" s="20"/>
      <c r="E85" s="20"/>
      <c r="F85" s="20"/>
      <c r="G85" s="20"/>
      <c r="H85" s="2" t="str">
        <f>"&lt;TR&gt;&lt;TD COLSPAN=7&gt;&lt;FONT SIZE=+1&gt;&lt;B&gt;&lt;BR&gt;"&amp;A85&amp;"&lt;/B&gt;&lt;/FONT&gt;"</f>
        <v>&lt;TR&gt;&lt;TD COLSPAN=7&gt;&lt;FONT SIZE=+1&gt;&lt;B&gt;&lt;BR&gt;Ženy 50 a více let   (od 1968)&lt;/B&gt;&lt;/FONT&gt;</v>
      </c>
      <c r="L85" s="2">
        <f>COUNTIF(G:G,G85)</f>
        <v>0</v>
      </c>
    </row>
    <row r="86" spans="1:8" ht="15" customHeight="1">
      <c r="A86" s="9" t="s">
        <v>7</v>
      </c>
      <c r="B86" s="9" t="s">
        <v>8</v>
      </c>
      <c r="C86" s="9" t="s">
        <v>10</v>
      </c>
      <c r="D86" s="9" t="s">
        <v>4</v>
      </c>
      <c r="E86" s="9" t="s">
        <v>5</v>
      </c>
      <c r="F86" s="9" t="s">
        <v>3</v>
      </c>
      <c r="G86" s="9" t="s">
        <v>6</v>
      </c>
      <c r="H86" s="2" t="s">
        <v>11</v>
      </c>
    </row>
    <row r="87" spans="1:7" ht="15" customHeight="1">
      <c r="A87" s="1">
        <v>89</v>
      </c>
      <c r="B87" s="10" t="s">
        <v>97</v>
      </c>
      <c r="C87" s="1" t="s">
        <v>165</v>
      </c>
      <c r="D87" s="2" t="s">
        <v>168</v>
      </c>
      <c r="E87" s="4" t="s">
        <v>74</v>
      </c>
      <c r="F87" s="1">
        <v>1968</v>
      </c>
      <c r="G87" s="19">
        <v>0.019571759259259257</v>
      </c>
    </row>
    <row r="88" spans="1:7" ht="15" customHeight="1">
      <c r="A88" s="1">
        <v>32</v>
      </c>
      <c r="B88" s="10" t="s">
        <v>98</v>
      </c>
      <c r="C88" s="1" t="s">
        <v>166</v>
      </c>
      <c r="D88" s="4" t="s">
        <v>21</v>
      </c>
      <c r="E88" s="4" t="s">
        <v>22</v>
      </c>
      <c r="F88" s="12">
        <v>1965</v>
      </c>
      <c r="G88" s="19">
        <v>0.027453703703703702</v>
      </c>
    </row>
    <row r="89" spans="1:7" ht="15" customHeight="1">
      <c r="A89" s="1">
        <v>87</v>
      </c>
      <c r="B89" s="10" t="s">
        <v>99</v>
      </c>
      <c r="C89" s="1" t="s">
        <v>167</v>
      </c>
      <c r="D89" s="2" t="s">
        <v>75</v>
      </c>
      <c r="E89" s="4" t="s">
        <v>12</v>
      </c>
      <c r="F89" s="1">
        <v>1965</v>
      </c>
      <c r="G89" s="19">
        <v>0.029583333333333336</v>
      </c>
    </row>
    <row r="90" spans="1:7" ht="15" customHeight="1">
      <c r="A90" s="1"/>
      <c r="B90" s="10"/>
      <c r="C90" s="1"/>
      <c r="G90" s="3"/>
    </row>
    <row r="91" ht="15" customHeight="1">
      <c r="G91" s="3"/>
    </row>
    <row r="92" spans="1:7" ht="15" customHeight="1">
      <c r="A92" s="15" t="s">
        <v>28</v>
      </c>
      <c r="B92" s="16"/>
      <c r="C92" s="15"/>
      <c r="D92" s="15"/>
      <c r="E92" s="17" t="s">
        <v>14</v>
      </c>
      <c r="F92" s="17"/>
      <c r="G92" s="3"/>
    </row>
    <row r="93" spans="1:7" ht="15" customHeight="1">
      <c r="A93" s="16" t="s">
        <v>2</v>
      </c>
      <c r="B93" s="16"/>
      <c r="C93" s="16"/>
      <c r="D93" s="16"/>
      <c r="E93" s="1" t="s">
        <v>1</v>
      </c>
      <c r="G93" s="3"/>
    </row>
    <row r="94" ht="12.75">
      <c r="G94" s="3"/>
    </row>
    <row r="95" ht="12.75">
      <c r="G95" s="3"/>
    </row>
  </sheetData>
  <sheetProtection/>
  <mergeCells count="11">
    <mergeCell ref="A2:G2"/>
    <mergeCell ref="A59:G59"/>
    <mergeCell ref="A65:G65"/>
    <mergeCell ref="A78:G78"/>
    <mergeCell ref="A85:G85"/>
    <mergeCell ref="A1:G1"/>
    <mergeCell ref="A3:G3"/>
    <mergeCell ref="A21:G21"/>
    <mergeCell ref="A33:G33"/>
    <mergeCell ref="A49:G49"/>
    <mergeCell ref="A5:G5"/>
  </mergeCells>
  <printOptions horizontalCentered="1"/>
  <pageMargins left="0.1968503937007874" right="0.1968503937007874" top="0.1968503937007874" bottom="0.1968503937007874" header="0.3937007874015748" footer="0.3937007874015748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zoomScale="145" zoomScaleNormal="145" zoomScalePageLayoutView="0" workbookViewId="0" topLeftCell="A35">
      <selection activeCell="A73" sqref="A73"/>
    </sheetView>
  </sheetViews>
  <sheetFormatPr defaultColWidth="9.375" defaultRowHeight="12.75"/>
  <cols>
    <col min="1" max="1" width="8.375" style="2" bestFit="1" customWidth="1"/>
    <col min="2" max="2" width="7.50390625" style="2" bestFit="1" customWidth="1"/>
    <col min="3" max="3" width="9.875" style="2" customWidth="1"/>
    <col min="4" max="4" width="29.00390625" style="2" customWidth="1"/>
    <col min="5" max="5" width="37.25390625" style="1" customWidth="1"/>
    <col min="6" max="6" width="9.125" style="1" customWidth="1"/>
    <col min="7" max="7" width="9.625" style="2" customWidth="1"/>
    <col min="8" max="8" width="17.50390625" style="2" hidden="1" customWidth="1"/>
    <col min="9" max="12" width="0" style="2" hidden="1" customWidth="1"/>
    <col min="13" max="13" width="9.375" style="2" customWidth="1"/>
    <col min="14" max="14" width="9.375" style="8" customWidth="1"/>
    <col min="15" max="16384" width="9.375" style="2" customWidth="1"/>
  </cols>
  <sheetData>
    <row r="1" spans="1:14" s="5" customFormat="1" ht="18.75" customHeight="1">
      <c r="A1" s="21" t="s">
        <v>27</v>
      </c>
      <c r="B1" s="22"/>
      <c r="C1" s="22"/>
      <c r="D1" s="22"/>
      <c r="E1" s="22"/>
      <c r="F1" s="22"/>
      <c r="G1" s="23"/>
      <c r="N1" s="6"/>
    </row>
    <row r="2" spans="1:14" s="5" customFormat="1" ht="18.75" customHeight="1">
      <c r="A2" s="27" t="s">
        <v>55</v>
      </c>
      <c r="B2" s="28"/>
      <c r="C2" s="28"/>
      <c r="D2" s="28"/>
      <c r="E2" s="28"/>
      <c r="F2" s="28"/>
      <c r="G2" s="29"/>
      <c r="N2" s="6"/>
    </row>
    <row r="3" spans="1:14" s="5" customFormat="1" ht="18" thickBot="1">
      <c r="A3" s="24" t="s">
        <v>107</v>
      </c>
      <c r="B3" s="25"/>
      <c r="C3" s="25"/>
      <c r="D3" s="25"/>
      <c r="E3" s="25"/>
      <c r="F3" s="25"/>
      <c r="G3" s="26"/>
      <c r="N3" s="6"/>
    </row>
    <row r="4" spans="1:7" ht="15" customHeight="1">
      <c r="A4" s="7"/>
      <c r="B4" s="7"/>
      <c r="C4" s="7"/>
      <c r="D4" s="7"/>
      <c r="E4" s="7"/>
      <c r="F4" s="7"/>
      <c r="G4" s="7"/>
    </row>
    <row r="5" spans="1:8" ht="15" customHeight="1">
      <c r="A5" s="20" t="s">
        <v>108</v>
      </c>
      <c r="B5" s="20"/>
      <c r="C5" s="20"/>
      <c r="D5" s="20"/>
      <c r="E5" s="20"/>
      <c r="F5" s="20"/>
      <c r="G5" s="20"/>
      <c r="H5" s="2" t="str">
        <f>"&lt;TR&gt;&lt;TD COLSPAN=7&gt;&lt;FONT SIZE=+1&gt;&lt;B&gt;&lt;BR&gt;"&amp;A5&amp;"&lt;/B&gt;&lt;/FONT&gt;"</f>
        <v>&lt;TR&gt;&lt;TD COLSPAN=7&gt;&lt;FONT SIZE=+1&gt;&lt;B&gt;&lt;BR&gt;CELKOVÉ POŘADÍ&lt;/B&gt;&lt;/FONT&gt;</v>
      </c>
    </row>
    <row r="6" spans="1:8" ht="15" customHeight="1">
      <c r="A6" s="9" t="s">
        <v>7</v>
      </c>
      <c r="B6" s="9" t="s">
        <v>8</v>
      </c>
      <c r="C6" s="9" t="s">
        <v>10</v>
      </c>
      <c r="D6" s="9" t="s">
        <v>4</v>
      </c>
      <c r="E6" s="9" t="s">
        <v>5</v>
      </c>
      <c r="F6" s="9" t="s">
        <v>3</v>
      </c>
      <c r="G6" s="9" t="s">
        <v>6</v>
      </c>
      <c r="H6" s="2" t="s">
        <v>11</v>
      </c>
    </row>
    <row r="7" spans="1:13" ht="15" customHeight="1">
      <c r="A7" s="1">
        <v>29</v>
      </c>
      <c r="B7" s="10" t="s">
        <v>97</v>
      </c>
      <c r="C7" s="11" t="s">
        <v>97</v>
      </c>
      <c r="D7" s="2" t="s">
        <v>109</v>
      </c>
      <c r="E7" s="4" t="s">
        <v>42</v>
      </c>
      <c r="F7" s="1">
        <v>1992</v>
      </c>
      <c r="G7" s="18">
        <v>0.85</v>
      </c>
      <c r="M7" s="19"/>
    </row>
    <row r="8" spans="1:13" ht="15" customHeight="1">
      <c r="A8" s="1">
        <v>84</v>
      </c>
      <c r="B8" s="10" t="s">
        <v>97</v>
      </c>
      <c r="C8" s="11" t="s">
        <v>98</v>
      </c>
      <c r="D8" s="2" t="s">
        <v>79</v>
      </c>
      <c r="E8" s="4" t="s">
        <v>80</v>
      </c>
      <c r="F8" s="1">
        <v>1978</v>
      </c>
      <c r="G8" s="18">
        <v>0.9222222222222222</v>
      </c>
      <c r="M8" s="19"/>
    </row>
    <row r="9" spans="1:13" ht="15" customHeight="1">
      <c r="A9" s="1">
        <v>5</v>
      </c>
      <c r="B9" s="10" t="s">
        <v>98</v>
      </c>
      <c r="C9" s="11" t="s">
        <v>99</v>
      </c>
      <c r="D9" s="2" t="s">
        <v>61</v>
      </c>
      <c r="E9" s="4" t="s">
        <v>42</v>
      </c>
      <c r="F9" s="1">
        <v>1990</v>
      </c>
      <c r="G9" s="18">
        <v>0.9236111111111112</v>
      </c>
      <c r="M9" s="19"/>
    </row>
    <row r="10" spans="1:13" ht="15" customHeight="1">
      <c r="A10" s="1">
        <v>80</v>
      </c>
      <c r="B10" s="10" t="s">
        <v>98</v>
      </c>
      <c r="C10" s="11" t="s">
        <v>100</v>
      </c>
      <c r="D10" s="2" t="s">
        <v>88</v>
      </c>
      <c r="E10" s="4" t="s">
        <v>89</v>
      </c>
      <c r="F10" s="1">
        <v>1976</v>
      </c>
      <c r="G10" s="18">
        <v>0.9291666666666667</v>
      </c>
      <c r="M10" s="19"/>
    </row>
    <row r="11" spans="1:13" ht="15" customHeight="1">
      <c r="A11" s="1">
        <v>1</v>
      </c>
      <c r="B11" s="10" t="s">
        <v>97</v>
      </c>
      <c r="C11" s="11" t="s">
        <v>101</v>
      </c>
      <c r="D11" s="4" t="s">
        <v>45</v>
      </c>
      <c r="E11" s="4" t="s">
        <v>12</v>
      </c>
      <c r="F11" s="12">
        <v>1964</v>
      </c>
      <c r="G11" s="18">
        <v>0.9326388888888889</v>
      </c>
      <c r="M11" s="19"/>
    </row>
    <row r="12" spans="1:13" ht="15" customHeight="1">
      <c r="A12" s="1">
        <v>79</v>
      </c>
      <c r="B12" s="10" t="s">
        <v>99</v>
      </c>
      <c r="C12" s="11" t="s">
        <v>102</v>
      </c>
      <c r="D12" s="2" t="s">
        <v>91</v>
      </c>
      <c r="E12" s="4" t="s">
        <v>92</v>
      </c>
      <c r="F12" s="1">
        <v>1986</v>
      </c>
      <c r="G12" s="18">
        <v>0.9638888888888889</v>
      </c>
      <c r="M12" s="19"/>
    </row>
    <row r="13" spans="1:13" ht="15" customHeight="1">
      <c r="A13" s="1">
        <v>6</v>
      </c>
      <c r="B13" s="10" t="s">
        <v>99</v>
      </c>
      <c r="C13" s="11" t="s">
        <v>103</v>
      </c>
      <c r="D13" s="4" t="s">
        <v>15</v>
      </c>
      <c r="E13" s="4" t="s">
        <v>12</v>
      </c>
      <c r="F13" s="12">
        <v>1972</v>
      </c>
      <c r="G13" s="18">
        <v>0.9777777777777777</v>
      </c>
      <c r="M13" s="19"/>
    </row>
    <row r="14" spans="1:13" ht="15" customHeight="1">
      <c r="A14" s="1">
        <v>33</v>
      </c>
      <c r="B14" s="10" t="s">
        <v>100</v>
      </c>
      <c r="C14" s="11" t="s">
        <v>104</v>
      </c>
      <c r="D14" s="2" t="s">
        <v>26</v>
      </c>
      <c r="E14" s="4" t="s">
        <v>13</v>
      </c>
      <c r="F14" s="1">
        <v>1990</v>
      </c>
      <c r="G14" s="18">
        <v>0.9854166666666666</v>
      </c>
      <c r="M14" s="19"/>
    </row>
    <row r="15" spans="1:13" ht="15" customHeight="1">
      <c r="A15" s="1">
        <v>43</v>
      </c>
      <c r="B15" s="10" t="s">
        <v>101</v>
      </c>
      <c r="C15" s="11" t="s">
        <v>105</v>
      </c>
      <c r="D15" s="2" t="s">
        <v>95</v>
      </c>
      <c r="E15" s="4" t="s">
        <v>42</v>
      </c>
      <c r="F15" s="1">
        <v>2001</v>
      </c>
      <c r="G15" s="18">
        <v>0.9972222222222222</v>
      </c>
      <c r="M15" s="19"/>
    </row>
    <row r="16" spans="1:13" ht="15" customHeight="1">
      <c r="A16" s="1">
        <v>48</v>
      </c>
      <c r="B16" s="10" t="s">
        <v>102</v>
      </c>
      <c r="C16" s="11" t="s">
        <v>106</v>
      </c>
      <c r="D16" s="2" t="s">
        <v>85</v>
      </c>
      <c r="E16" s="4" t="s">
        <v>13</v>
      </c>
      <c r="F16" s="1">
        <v>1986</v>
      </c>
      <c r="G16" s="18">
        <v>0.9979166666666667</v>
      </c>
      <c r="M16" s="19"/>
    </row>
    <row r="17" spans="1:12" ht="15" customHeight="1">
      <c r="A17" s="1">
        <v>73</v>
      </c>
      <c r="B17" s="10" t="s">
        <v>98</v>
      </c>
      <c r="C17" s="11" t="s">
        <v>115</v>
      </c>
      <c r="D17" s="4" t="s">
        <v>43</v>
      </c>
      <c r="E17" s="4" t="s">
        <v>44</v>
      </c>
      <c r="F17" s="12">
        <v>1962</v>
      </c>
      <c r="G17" s="19">
        <v>0.01678240740740741</v>
      </c>
      <c r="H17" s="2" t="e">
        <f>"&lt;TR&gt;&lt;TD&gt;"&amp;A17&amp;"&lt;TD&gt;"&amp;TEXT(B17,"#.")&amp;"&lt;TD&gt;"&amp;#REF!&amp;"&lt;TD&gt;"&amp;#REF!&amp;"&lt;TD&gt;"&amp;#REF!&amp;"&lt;TD&gt;"&amp;TEXT(G17,"mm:ss")&amp;"&lt;TD&gt;"&amp;TEXT(#REF!,"#.")</f>
        <v>#REF!</v>
      </c>
      <c r="I17" s="2">
        <v>18</v>
      </c>
      <c r="J17" s="2">
        <v>6</v>
      </c>
      <c r="L17" s="2">
        <f>COUNTIF(G:G,G17)</f>
        <v>1</v>
      </c>
    </row>
    <row r="18" spans="1:7" ht="15" customHeight="1">
      <c r="A18" s="1">
        <v>90</v>
      </c>
      <c r="B18" s="10" t="s">
        <v>100</v>
      </c>
      <c r="C18" s="11" t="s">
        <v>117</v>
      </c>
      <c r="D18" s="2" t="s">
        <v>70</v>
      </c>
      <c r="E18" s="4" t="s">
        <v>71</v>
      </c>
      <c r="F18" s="1">
        <v>1970</v>
      </c>
      <c r="G18" s="19">
        <v>0.016875</v>
      </c>
    </row>
    <row r="19" spans="1:7" ht="15" customHeight="1">
      <c r="A19" s="1">
        <v>25</v>
      </c>
      <c r="B19" s="10" t="s">
        <v>103</v>
      </c>
      <c r="C19" s="11" t="s">
        <v>110</v>
      </c>
      <c r="D19" s="2" t="s">
        <v>68</v>
      </c>
      <c r="E19" s="4" t="s">
        <v>13</v>
      </c>
      <c r="F19" s="1">
        <v>1984</v>
      </c>
      <c r="G19" s="19">
        <v>0.017083333333333336</v>
      </c>
    </row>
    <row r="20" spans="1:7" ht="15" customHeight="1">
      <c r="A20" s="1">
        <v>46</v>
      </c>
      <c r="B20" s="10" t="s">
        <v>97</v>
      </c>
      <c r="C20" s="11" t="s">
        <v>151</v>
      </c>
      <c r="D20" s="4" t="s">
        <v>46</v>
      </c>
      <c r="E20" s="4" t="s">
        <v>42</v>
      </c>
      <c r="F20" s="12">
        <v>1994</v>
      </c>
      <c r="G20" s="19">
        <v>0.017314814814814814</v>
      </c>
    </row>
    <row r="21" spans="1:7" ht="15" customHeight="1">
      <c r="A21" s="1">
        <v>2</v>
      </c>
      <c r="B21" s="10" t="s">
        <v>99</v>
      </c>
      <c r="C21" s="11" t="s">
        <v>126</v>
      </c>
      <c r="D21" s="4" t="s">
        <v>9</v>
      </c>
      <c r="E21" s="4" t="s">
        <v>12</v>
      </c>
      <c r="F21" s="12">
        <v>1962</v>
      </c>
      <c r="G21" s="19">
        <v>0.017453703703703704</v>
      </c>
    </row>
    <row r="22" spans="1:7" ht="15" customHeight="1">
      <c r="A22" s="1">
        <v>7</v>
      </c>
      <c r="B22" s="10" t="s">
        <v>100</v>
      </c>
      <c r="C22" s="11" t="s">
        <v>127</v>
      </c>
      <c r="D22" s="4" t="s">
        <v>83</v>
      </c>
      <c r="E22" s="4" t="s">
        <v>12</v>
      </c>
      <c r="F22" s="12">
        <v>1968</v>
      </c>
      <c r="G22" s="19">
        <v>0.017627314814814814</v>
      </c>
    </row>
    <row r="23" spans="1:7" ht="15" customHeight="1">
      <c r="A23" s="1">
        <v>23</v>
      </c>
      <c r="B23" s="10" t="s">
        <v>104</v>
      </c>
      <c r="C23" s="11" t="s">
        <v>111</v>
      </c>
      <c r="D23" s="2" t="s">
        <v>57</v>
      </c>
      <c r="E23" s="4" t="s">
        <v>12</v>
      </c>
      <c r="F23" s="1">
        <v>1994</v>
      </c>
      <c r="G23" s="19">
        <v>0.017731481481481483</v>
      </c>
    </row>
    <row r="24" spans="1:7" ht="15" customHeight="1">
      <c r="A24" s="1">
        <v>14</v>
      </c>
      <c r="B24" s="10" t="s">
        <v>101</v>
      </c>
      <c r="C24" s="11" t="s">
        <v>121</v>
      </c>
      <c r="D24" s="4" t="s">
        <v>17</v>
      </c>
      <c r="E24" s="4" t="s">
        <v>12</v>
      </c>
      <c r="F24" s="12">
        <v>1974</v>
      </c>
      <c r="G24" s="19">
        <v>0.017939814814814815</v>
      </c>
    </row>
    <row r="25" spans="1:7" ht="15" customHeight="1">
      <c r="A25" s="1">
        <v>34</v>
      </c>
      <c r="B25" s="10" t="s">
        <v>102</v>
      </c>
      <c r="C25" s="11" t="s">
        <v>122</v>
      </c>
      <c r="D25" s="2" t="s">
        <v>72</v>
      </c>
      <c r="E25" s="4" t="s">
        <v>12</v>
      </c>
      <c r="F25" s="1">
        <v>1971</v>
      </c>
      <c r="G25" s="19">
        <v>0.01810185185185185</v>
      </c>
    </row>
    <row r="26" spans="1:7" ht="15" customHeight="1">
      <c r="A26" s="1">
        <v>41</v>
      </c>
      <c r="B26" s="10" t="s">
        <v>101</v>
      </c>
      <c r="C26" s="11" t="s">
        <v>128</v>
      </c>
      <c r="D26" s="4" t="s">
        <v>90</v>
      </c>
      <c r="E26" s="4" t="s">
        <v>12</v>
      </c>
      <c r="F26" s="12">
        <v>1962</v>
      </c>
      <c r="G26" s="19">
        <v>0.01826388888888889</v>
      </c>
    </row>
    <row r="27" spans="1:12" ht="15" customHeight="1">
      <c r="A27" s="1">
        <v>3</v>
      </c>
      <c r="B27" s="10" t="s">
        <v>102</v>
      </c>
      <c r="C27" s="11" t="s">
        <v>129</v>
      </c>
      <c r="D27" s="4" t="s">
        <v>25</v>
      </c>
      <c r="E27" s="4" t="s">
        <v>12</v>
      </c>
      <c r="F27" s="12">
        <v>1960</v>
      </c>
      <c r="G27" s="19">
        <v>0.018506944444444444</v>
      </c>
      <c r="H27" s="2" t="e">
        <f>"&lt;TR&gt;&lt;TD&gt;"&amp;A27&amp;"&lt;TD&gt;"&amp;TEXT(B27,"#.")&amp;"&lt;TD&gt;"&amp;#REF!&amp;"&lt;TD&gt;"&amp;D27&amp;"&lt;TD&gt;"&amp;E27&amp;"&lt;TD&gt;"&amp;TEXT(G27,"mm:ss")&amp;"&lt;TD&gt;"&amp;TEXT(#REF!,"#.")</f>
        <v>#REF!</v>
      </c>
      <c r="I27" s="2">
        <v>20</v>
      </c>
      <c r="J27" s="2">
        <v>20</v>
      </c>
      <c r="L27" s="2">
        <f>COUNTIF(G:G,G27)</f>
        <v>1</v>
      </c>
    </row>
    <row r="28" spans="1:12" ht="15" customHeight="1">
      <c r="A28" s="1">
        <v>15</v>
      </c>
      <c r="B28" s="10" t="s">
        <v>103</v>
      </c>
      <c r="C28" s="11" t="s">
        <v>130</v>
      </c>
      <c r="D28" s="4" t="s">
        <v>30</v>
      </c>
      <c r="E28" s="4" t="s">
        <v>12</v>
      </c>
      <c r="F28" s="12">
        <v>1961</v>
      </c>
      <c r="G28" s="19">
        <v>0.018634259259259257</v>
      </c>
      <c r="H28" s="2" t="e">
        <f>"&lt;TR&gt;&lt;TD&gt;"&amp;A28&amp;"&lt;TD&gt;"&amp;TEXT(B28,"#.")&amp;"&lt;TD&gt;"&amp;#REF!&amp;"&lt;TD&gt;"&amp;D28&amp;"&lt;TD&gt;"&amp;E28&amp;"&lt;TD&gt;"&amp;TEXT(G28,"mm:ss")&amp;"&lt;TD&gt;"&amp;TEXT(#REF!,"#.")</f>
        <v>#REF!</v>
      </c>
      <c r="I28" s="2">
        <v>21</v>
      </c>
      <c r="J28" s="2">
        <v>48</v>
      </c>
      <c r="L28" s="2">
        <f>COUNTIF(G:G,G28)</f>
        <v>1</v>
      </c>
    </row>
    <row r="29" spans="1:12" ht="15" customHeight="1">
      <c r="A29" s="1">
        <v>82</v>
      </c>
      <c r="B29" s="10" t="s">
        <v>98</v>
      </c>
      <c r="C29" s="11" t="s">
        <v>152</v>
      </c>
      <c r="D29" s="4" t="s">
        <v>86</v>
      </c>
      <c r="E29" s="4" t="s">
        <v>12</v>
      </c>
      <c r="F29" s="12">
        <v>1985</v>
      </c>
      <c r="G29" s="19">
        <v>0.019351851851851853</v>
      </c>
      <c r="H29" s="2" t="e">
        <f>"&lt;TR&gt;&lt;TD&gt;"&amp;A29&amp;"&lt;TD&gt;"&amp;TEXT(B29,"#.")&amp;"&lt;TD&gt;"&amp;#REF!&amp;"&lt;TD&gt;"&amp;D29&amp;"&lt;TD&gt;"&amp;E29&amp;"&lt;TD&gt;"&amp;TEXT(G29,"mm:ss")&amp;"&lt;TD&gt;"&amp;TEXT(#REF!,"#.")</f>
        <v>#REF!</v>
      </c>
      <c r="I29" s="2">
        <v>22</v>
      </c>
      <c r="J29" s="2">
        <v>23</v>
      </c>
      <c r="L29" s="2">
        <f>COUNTIF(G:G,G29)</f>
        <v>1</v>
      </c>
    </row>
    <row r="30" spans="1:12" ht="15" customHeight="1">
      <c r="A30" s="1">
        <v>19</v>
      </c>
      <c r="B30" s="10" t="s">
        <v>99</v>
      </c>
      <c r="C30" s="11" t="s">
        <v>153</v>
      </c>
      <c r="D30" s="4" t="s">
        <v>19</v>
      </c>
      <c r="E30" s="4" t="s">
        <v>12</v>
      </c>
      <c r="F30" s="12">
        <v>1984</v>
      </c>
      <c r="G30" s="19">
        <v>0.01945601851851852</v>
      </c>
      <c r="H30" s="2" t="e">
        <f>"&lt;TR&gt;&lt;TD&gt;"&amp;A30&amp;"&lt;TD&gt;"&amp;TEXT(B30,"#.")&amp;"&lt;TD&gt;"&amp;#REF!&amp;"&lt;TD&gt;"&amp;#REF!&amp;"&lt;TD&gt;"&amp;#REF!&amp;"&lt;TD&gt;"&amp;TEXT(G30,"mm:ss")&amp;"&lt;TD&gt;"&amp;TEXT(#REF!,"#.")</f>
        <v>#REF!</v>
      </c>
      <c r="I30" s="2">
        <v>19</v>
      </c>
      <c r="J30" s="2">
        <v>40</v>
      </c>
      <c r="L30" s="2">
        <f>COUNTIF(G:G,G30)</f>
        <v>1</v>
      </c>
    </row>
    <row r="31" spans="1:12" ht="15" customHeight="1">
      <c r="A31" s="1">
        <v>17</v>
      </c>
      <c r="B31" s="10" t="s">
        <v>104</v>
      </c>
      <c r="C31" s="11" t="s">
        <v>131</v>
      </c>
      <c r="D31" s="4" t="s">
        <v>64</v>
      </c>
      <c r="E31" s="4" t="s">
        <v>65</v>
      </c>
      <c r="F31" s="12">
        <v>1959</v>
      </c>
      <c r="G31" s="19">
        <v>0.019502314814814816</v>
      </c>
      <c r="H31" s="2" t="e">
        <f>"&lt;TR&gt;&lt;TD&gt;"&amp;A31&amp;"&lt;TD&gt;"&amp;TEXT(B31,"#.")&amp;"&lt;TD&gt;"&amp;#REF!&amp;"&lt;TD&gt;"&amp;#REF!&amp;"&lt;TD&gt;"&amp;#REF!&amp;"&lt;TD&gt;"&amp;TEXT(G31,"mm:ss")&amp;"&lt;TD&gt;"&amp;TEXT(#REF!,"#.")</f>
        <v>#REF!</v>
      </c>
      <c r="I31" s="2">
        <v>20</v>
      </c>
      <c r="J31" s="2">
        <v>41</v>
      </c>
      <c r="L31" s="2">
        <f>COUNTIF(G:G,G31)</f>
        <v>1</v>
      </c>
    </row>
    <row r="32" spans="1:7" ht="15" customHeight="1">
      <c r="A32" s="1">
        <v>89</v>
      </c>
      <c r="B32" s="10" t="s">
        <v>97</v>
      </c>
      <c r="C32" s="1" t="s">
        <v>165</v>
      </c>
      <c r="D32" s="2" t="s">
        <v>168</v>
      </c>
      <c r="E32" s="4" t="s">
        <v>74</v>
      </c>
      <c r="F32" s="1">
        <v>1968</v>
      </c>
      <c r="G32" s="19">
        <v>0.019571759259259257</v>
      </c>
    </row>
    <row r="33" spans="1:7" ht="15" customHeight="1">
      <c r="A33" s="1">
        <v>12</v>
      </c>
      <c r="B33" s="10" t="s">
        <v>97</v>
      </c>
      <c r="C33" s="11" t="s">
        <v>139</v>
      </c>
      <c r="D33" s="4" t="s">
        <v>59</v>
      </c>
      <c r="E33" s="4" t="s">
        <v>140</v>
      </c>
      <c r="F33" s="12">
        <v>1958</v>
      </c>
      <c r="G33" s="19">
        <v>0.019594907407407405</v>
      </c>
    </row>
    <row r="34" spans="1:7" ht="15" customHeight="1">
      <c r="A34" s="1">
        <v>28</v>
      </c>
      <c r="B34" s="10" t="s">
        <v>103</v>
      </c>
      <c r="C34" s="11" t="s">
        <v>123</v>
      </c>
      <c r="D34" s="2" t="s">
        <v>50</v>
      </c>
      <c r="E34" s="4" t="s">
        <v>42</v>
      </c>
      <c r="F34" s="1">
        <v>1978</v>
      </c>
      <c r="G34" s="19">
        <v>0.019675925925925927</v>
      </c>
    </row>
    <row r="35" spans="1:12" ht="15" customHeight="1">
      <c r="A35" s="1">
        <v>16</v>
      </c>
      <c r="B35" s="10" t="s">
        <v>100</v>
      </c>
      <c r="C35" s="11" t="s">
        <v>154</v>
      </c>
      <c r="D35" s="4" t="s">
        <v>60</v>
      </c>
      <c r="E35" s="4" t="s">
        <v>42</v>
      </c>
      <c r="F35" s="12">
        <v>1989</v>
      </c>
      <c r="G35" s="19">
        <v>0.019884259259259258</v>
      </c>
      <c r="H35" s="2" t="e">
        <f>"&lt;TR&gt;&lt;TD&gt;"&amp;A35&amp;"&lt;TD&gt;"&amp;TEXT(B35,"#.")&amp;"&lt;TD&gt;"&amp;#REF!&amp;"&lt;TD&gt;"&amp;D35&amp;"&lt;TD&gt;"&amp;E35&amp;"&lt;TD&gt;"&amp;TEXT(G35,"mm:ss")&amp;"&lt;TD&gt;"&amp;TEXT(#REF!,"#.")</f>
        <v>#REF!</v>
      </c>
      <c r="I35" s="2">
        <v>21</v>
      </c>
      <c r="J35" s="2">
        <v>5</v>
      </c>
      <c r="L35" s="2">
        <f>COUNTIF(G:G,G35)</f>
        <v>1</v>
      </c>
    </row>
    <row r="36" spans="1:12" ht="15" customHeight="1">
      <c r="A36" s="1">
        <v>18</v>
      </c>
      <c r="B36" s="10" t="s">
        <v>97</v>
      </c>
      <c r="C36" s="1" t="s">
        <v>161</v>
      </c>
      <c r="D36" s="4" t="s">
        <v>20</v>
      </c>
      <c r="E36" s="4" t="s">
        <v>13</v>
      </c>
      <c r="F36" s="12">
        <v>1978</v>
      </c>
      <c r="G36" s="19">
        <v>0.01996527777777778</v>
      </c>
      <c r="H36" s="2" t="s">
        <v>96</v>
      </c>
      <c r="I36" s="2">
        <v>21</v>
      </c>
      <c r="J36" s="2">
        <v>56</v>
      </c>
      <c r="L36" s="2">
        <f>COUNTIF(G:G,G36)</f>
        <v>1</v>
      </c>
    </row>
    <row r="37" spans="1:12" ht="15" customHeight="1">
      <c r="A37" s="1">
        <v>56</v>
      </c>
      <c r="B37" s="10" t="s">
        <v>105</v>
      </c>
      <c r="C37" s="11" t="s">
        <v>132</v>
      </c>
      <c r="D37" s="4" t="s">
        <v>67</v>
      </c>
      <c r="E37" s="4" t="s">
        <v>133</v>
      </c>
      <c r="F37" s="12">
        <v>1963</v>
      </c>
      <c r="G37" s="19">
        <v>0.020127314814814817</v>
      </c>
      <c r="H37" s="2" t="e">
        <f>"&lt;TR&gt;&lt;TD&gt;"&amp;A37&amp;"&lt;TD&gt;"&amp;TEXT(B37,"#.")&amp;"&lt;TD&gt;"&amp;#REF!&amp;"&lt;TD&gt;"&amp;D37&amp;"&lt;TD&gt;"&amp;E37&amp;"&lt;TD&gt;"&amp;TEXT(G37,"mm:ss")&amp;"&lt;TD&gt;"&amp;TEXT(#REF!,"#.")</f>
        <v>#REF!</v>
      </c>
      <c r="I37" s="2">
        <v>22</v>
      </c>
      <c r="J37" s="2">
        <v>24</v>
      </c>
      <c r="L37" s="2">
        <f>COUNTIF(G:G,G37)</f>
        <v>1</v>
      </c>
    </row>
    <row r="38" spans="1:12" ht="15" customHeight="1">
      <c r="A38" s="1">
        <v>88</v>
      </c>
      <c r="B38" s="10" t="s">
        <v>105</v>
      </c>
      <c r="C38" s="11" t="s">
        <v>112</v>
      </c>
      <c r="D38" s="2" t="s">
        <v>113</v>
      </c>
      <c r="E38" s="4" t="s">
        <v>82</v>
      </c>
      <c r="F38" s="1">
        <v>1985</v>
      </c>
      <c r="G38" s="19">
        <v>0.020324074074074074</v>
      </c>
      <c r="H38" s="2" t="e">
        <f>"&lt;TR&gt;&lt;TD&gt;"&amp;A38&amp;"&lt;TD&gt;"&amp;TEXT(B38,"#.")&amp;"&lt;TD&gt;"&amp;#REF!&amp;"&lt;TD&gt;"&amp;D38&amp;"&lt;TD&gt;"&amp;E38&amp;"&lt;TD&gt;"&amp;TEXT(G38,"mm:ss")&amp;"&lt;TD&gt;"&amp;TEXT(#REF!,"#.")</f>
        <v>#REF!</v>
      </c>
      <c r="I38" s="2">
        <v>23</v>
      </c>
      <c r="J38" s="2">
        <v>11</v>
      </c>
      <c r="L38" s="2">
        <f>COUNTIF(G:G,G38)</f>
        <v>1</v>
      </c>
    </row>
    <row r="39" spans="1:12" ht="15" customHeight="1">
      <c r="A39" s="1">
        <v>39</v>
      </c>
      <c r="B39" s="10" t="s">
        <v>106</v>
      </c>
      <c r="C39" s="11" t="s">
        <v>114</v>
      </c>
      <c r="D39" s="2" t="s">
        <v>37</v>
      </c>
      <c r="E39" s="4" t="s">
        <v>13</v>
      </c>
      <c r="F39" s="1">
        <v>1991</v>
      </c>
      <c r="G39" s="19">
        <v>0.02039351851851852</v>
      </c>
      <c r="H39" s="2" t="e">
        <f>"&lt;TR&gt;&lt;TD&gt;"&amp;A39&amp;"&lt;TD&gt;"&amp;TEXT(B39,"#.")&amp;"&lt;TD&gt;"&amp;#REF!&amp;"&lt;TD&gt;"&amp;#REF!&amp;"&lt;TD&gt;"&amp;#REF!&amp;"&lt;TD&gt;"&amp;TEXT(G39,"mm:ss")&amp;"&lt;TD&gt;"&amp;TEXT(#REF!,"#.")</f>
        <v>#REF!</v>
      </c>
      <c r="I39" s="2">
        <v>23</v>
      </c>
      <c r="J39" s="2">
        <v>14</v>
      </c>
      <c r="L39" s="2">
        <f>COUNTIF(G:G,G39)</f>
        <v>1</v>
      </c>
    </row>
    <row r="40" spans="1:7" ht="15" customHeight="1">
      <c r="A40" s="1">
        <v>30</v>
      </c>
      <c r="B40" s="10" t="s">
        <v>115</v>
      </c>
      <c r="C40" s="11" t="s">
        <v>116</v>
      </c>
      <c r="D40" s="2" t="s">
        <v>18</v>
      </c>
      <c r="E40" s="4" t="s">
        <v>12</v>
      </c>
      <c r="F40" s="1">
        <v>1985</v>
      </c>
      <c r="G40" s="19">
        <v>0.020497685185185185</v>
      </c>
    </row>
    <row r="41" spans="1:7" ht="15" customHeight="1">
      <c r="A41" s="1">
        <v>85</v>
      </c>
      <c r="B41" s="10" t="s">
        <v>106</v>
      </c>
      <c r="C41" s="11" t="s">
        <v>134</v>
      </c>
      <c r="D41" s="4" t="s">
        <v>78</v>
      </c>
      <c r="E41" s="4" t="s">
        <v>135</v>
      </c>
      <c r="F41" s="12">
        <v>1964</v>
      </c>
      <c r="G41" s="19">
        <v>0.02090277777777778</v>
      </c>
    </row>
    <row r="42" spans="1:7" ht="15" customHeight="1">
      <c r="A42" s="1">
        <v>81</v>
      </c>
      <c r="B42" s="10" t="s">
        <v>101</v>
      </c>
      <c r="C42" s="11" t="s">
        <v>155</v>
      </c>
      <c r="D42" s="4" t="s">
        <v>87</v>
      </c>
      <c r="E42" s="4" t="s">
        <v>42</v>
      </c>
      <c r="F42" s="12">
        <v>2002</v>
      </c>
      <c r="G42" s="19">
        <v>0.020972222222222222</v>
      </c>
    </row>
    <row r="43" spans="1:7" ht="15" customHeight="1">
      <c r="A43" s="1">
        <v>75</v>
      </c>
      <c r="B43" s="10" t="s">
        <v>115</v>
      </c>
      <c r="C43" s="11" t="s">
        <v>136</v>
      </c>
      <c r="D43" s="4" t="s">
        <v>51</v>
      </c>
      <c r="E43" s="4" t="s">
        <v>12</v>
      </c>
      <c r="F43" s="12">
        <v>1965</v>
      </c>
      <c r="G43" s="19">
        <v>0.02111111111111111</v>
      </c>
    </row>
    <row r="44" spans="1:7" ht="15" customHeight="1">
      <c r="A44" s="1">
        <v>22</v>
      </c>
      <c r="B44" s="10" t="s">
        <v>98</v>
      </c>
      <c r="C44" s="11" t="s">
        <v>141</v>
      </c>
      <c r="D44" s="4" t="s">
        <v>16</v>
      </c>
      <c r="E44" s="4" t="s">
        <v>12</v>
      </c>
      <c r="F44" s="12">
        <v>1954</v>
      </c>
      <c r="G44" s="19">
        <v>0.021203703703703707</v>
      </c>
    </row>
    <row r="45" spans="1:7" ht="15" customHeight="1">
      <c r="A45" s="1">
        <v>26</v>
      </c>
      <c r="B45" s="10" t="s">
        <v>117</v>
      </c>
      <c r="C45" s="11" t="s">
        <v>137</v>
      </c>
      <c r="D45" s="4" t="s">
        <v>39</v>
      </c>
      <c r="E45" s="4" t="s">
        <v>12</v>
      </c>
      <c r="F45" s="12">
        <v>1960</v>
      </c>
      <c r="G45" s="19">
        <v>0.021423611111111112</v>
      </c>
    </row>
    <row r="46" spans="1:7" ht="15" customHeight="1">
      <c r="A46" s="1">
        <v>27</v>
      </c>
      <c r="B46" s="10" t="s">
        <v>98</v>
      </c>
      <c r="C46" s="1" t="s">
        <v>162</v>
      </c>
      <c r="D46" s="4" t="s">
        <v>40</v>
      </c>
      <c r="E46" s="4" t="s">
        <v>41</v>
      </c>
      <c r="F46" s="12">
        <v>1977</v>
      </c>
      <c r="G46" s="19">
        <v>0.02144675925925926</v>
      </c>
    </row>
    <row r="47" spans="1:7" ht="15" customHeight="1">
      <c r="A47" s="1">
        <v>78</v>
      </c>
      <c r="B47" s="10" t="s">
        <v>99</v>
      </c>
      <c r="C47" s="11" t="s">
        <v>142</v>
      </c>
      <c r="D47" s="4" t="s">
        <v>93</v>
      </c>
      <c r="E47" s="4" t="s">
        <v>62</v>
      </c>
      <c r="F47" s="12">
        <v>1955</v>
      </c>
      <c r="G47" s="19">
        <v>0.021666666666666667</v>
      </c>
    </row>
    <row r="48" spans="1:7" ht="15" customHeight="1">
      <c r="A48" s="13">
        <v>76</v>
      </c>
      <c r="B48" s="13" t="s">
        <v>97</v>
      </c>
      <c r="C48" s="13" t="s">
        <v>148</v>
      </c>
      <c r="D48" s="4" t="s">
        <v>52</v>
      </c>
      <c r="E48" s="4" t="s">
        <v>53</v>
      </c>
      <c r="F48" s="12">
        <v>1945</v>
      </c>
      <c r="G48" s="19">
        <v>0.02246527777777778</v>
      </c>
    </row>
    <row r="49" spans="1:7" ht="15" customHeight="1">
      <c r="A49" s="1">
        <v>21</v>
      </c>
      <c r="B49" s="10" t="s">
        <v>100</v>
      </c>
      <c r="C49" s="11" t="s">
        <v>143</v>
      </c>
      <c r="D49" s="4" t="s">
        <v>23</v>
      </c>
      <c r="E49" s="4" t="s">
        <v>24</v>
      </c>
      <c r="F49" s="12">
        <v>1953</v>
      </c>
      <c r="G49" s="19">
        <v>0.022685185185185183</v>
      </c>
    </row>
    <row r="50" spans="1:7" ht="15" customHeight="1">
      <c r="A50" s="13">
        <v>4</v>
      </c>
      <c r="B50" s="13" t="s">
        <v>98</v>
      </c>
      <c r="C50" s="13" t="s">
        <v>149</v>
      </c>
      <c r="D50" s="4" t="s">
        <v>0</v>
      </c>
      <c r="E50" s="4" t="s">
        <v>12</v>
      </c>
      <c r="F50" s="12">
        <v>1946</v>
      </c>
      <c r="G50" s="19">
        <v>0.023067129629629632</v>
      </c>
    </row>
    <row r="51" spans="1:12" ht="15" customHeight="1">
      <c r="A51" s="1">
        <v>47</v>
      </c>
      <c r="B51" s="10" t="s">
        <v>117</v>
      </c>
      <c r="C51" s="11" t="s">
        <v>118</v>
      </c>
      <c r="D51" s="2" t="s">
        <v>119</v>
      </c>
      <c r="E51" s="4" t="s">
        <v>62</v>
      </c>
      <c r="F51" s="1">
        <v>1984</v>
      </c>
      <c r="G51" s="19">
        <v>0.02318287037037037</v>
      </c>
      <c r="H51" s="2" t="e">
        <f>"&lt;TR&gt;&lt;TD&gt;"&amp;A51&amp;"&lt;TD&gt;"&amp;TEXT(B51,"#.")&amp;"&lt;TD&gt;"&amp;#REF!&amp;"&lt;TD&gt;"&amp;D51&amp;"&lt;TD&gt;"&amp;E51&amp;"&lt;TD&gt;"&amp;TEXT(G51,"mm:ss")&amp;"&lt;TD&gt;"&amp;TEXT(#REF!,"#.")</f>
        <v>#REF!</v>
      </c>
      <c r="I51" s="2">
        <v>23</v>
      </c>
      <c r="J51" s="2">
        <v>43</v>
      </c>
      <c r="L51" s="2">
        <f>COUNTIF(G:G,G51)</f>
        <v>1</v>
      </c>
    </row>
    <row r="52" spans="1:7" ht="15" customHeight="1">
      <c r="A52" s="1">
        <v>37</v>
      </c>
      <c r="B52" s="10" t="s">
        <v>102</v>
      </c>
      <c r="C52" s="11" t="s">
        <v>156</v>
      </c>
      <c r="D52" s="4" t="s">
        <v>58</v>
      </c>
      <c r="E52" s="4" t="s">
        <v>12</v>
      </c>
      <c r="F52" s="12">
        <v>1995</v>
      </c>
      <c r="G52" s="19">
        <v>0.023240740740740742</v>
      </c>
    </row>
    <row r="53" spans="1:7" ht="15" customHeight="1">
      <c r="A53" s="1">
        <v>66</v>
      </c>
      <c r="B53" s="10" t="s">
        <v>110</v>
      </c>
      <c r="C53" s="11" t="s">
        <v>138</v>
      </c>
      <c r="D53" s="4" t="s">
        <v>54</v>
      </c>
      <c r="E53" s="4" t="s">
        <v>12</v>
      </c>
      <c r="F53" s="12">
        <v>1962</v>
      </c>
      <c r="G53" s="19">
        <v>0.02351851851851852</v>
      </c>
    </row>
    <row r="54" spans="1:7" ht="15" customHeight="1">
      <c r="A54" s="1">
        <v>53</v>
      </c>
      <c r="B54" s="10" t="s">
        <v>110</v>
      </c>
      <c r="C54" s="11" t="s">
        <v>120</v>
      </c>
      <c r="D54" s="2" t="s">
        <v>77</v>
      </c>
      <c r="E54" s="4" t="s">
        <v>62</v>
      </c>
      <c r="F54" s="1">
        <v>1989</v>
      </c>
      <c r="G54" s="19">
        <v>0.02361111111111111</v>
      </c>
    </row>
    <row r="55" spans="1:7" ht="15" customHeight="1">
      <c r="A55" s="1">
        <v>86</v>
      </c>
      <c r="B55" s="10" t="s">
        <v>103</v>
      </c>
      <c r="C55" s="11" t="s">
        <v>157</v>
      </c>
      <c r="D55" s="4" t="s">
        <v>76</v>
      </c>
      <c r="E55" s="4" t="s">
        <v>62</v>
      </c>
      <c r="F55" s="12">
        <v>1993</v>
      </c>
      <c r="G55" s="19">
        <v>0.02361111111111111</v>
      </c>
    </row>
    <row r="56" spans="1:7" ht="15" customHeight="1">
      <c r="A56" s="1">
        <v>91</v>
      </c>
      <c r="B56" s="10" t="s">
        <v>99</v>
      </c>
      <c r="C56" s="1" t="s">
        <v>163</v>
      </c>
      <c r="D56" s="4" t="s">
        <v>66</v>
      </c>
      <c r="E56" s="4" t="s">
        <v>13</v>
      </c>
      <c r="F56" s="12">
        <v>1977</v>
      </c>
      <c r="G56" s="19">
        <v>0.02372685185185185</v>
      </c>
    </row>
    <row r="57" spans="1:7" ht="15" customHeight="1">
      <c r="A57" s="1">
        <v>45</v>
      </c>
      <c r="B57" s="10" t="s">
        <v>100</v>
      </c>
      <c r="C57" s="1" t="s">
        <v>164</v>
      </c>
      <c r="D57" s="4" t="s">
        <v>38</v>
      </c>
      <c r="E57" s="4" t="s">
        <v>12</v>
      </c>
      <c r="F57" s="12">
        <v>1975</v>
      </c>
      <c r="G57" s="19">
        <v>0.023796296296296298</v>
      </c>
    </row>
    <row r="58" spans="1:7" ht="15" customHeight="1">
      <c r="A58" s="1">
        <v>77</v>
      </c>
      <c r="B58" s="10" t="s">
        <v>104</v>
      </c>
      <c r="C58" s="11" t="s">
        <v>124</v>
      </c>
      <c r="D58" s="2" t="s">
        <v>94</v>
      </c>
      <c r="E58" s="4" t="s">
        <v>13</v>
      </c>
      <c r="F58" s="1">
        <v>1976</v>
      </c>
      <c r="G58" s="19">
        <v>0.02394675925925926</v>
      </c>
    </row>
    <row r="59" spans="1:7" ht="15" customHeight="1">
      <c r="A59" s="1">
        <v>83</v>
      </c>
      <c r="B59" s="10" t="s">
        <v>104</v>
      </c>
      <c r="C59" s="11" t="s">
        <v>158</v>
      </c>
      <c r="D59" s="4" t="s">
        <v>81</v>
      </c>
      <c r="E59" s="4" t="s">
        <v>82</v>
      </c>
      <c r="F59" s="12">
        <v>1984</v>
      </c>
      <c r="G59" s="19">
        <v>0.024039351851851853</v>
      </c>
    </row>
    <row r="60" spans="1:7" ht="15" customHeight="1">
      <c r="A60" s="1">
        <v>62</v>
      </c>
      <c r="B60" s="10" t="s">
        <v>105</v>
      </c>
      <c r="C60" s="11" t="s">
        <v>125</v>
      </c>
      <c r="D60" s="2" t="s">
        <v>63</v>
      </c>
      <c r="E60" s="4" t="s">
        <v>13</v>
      </c>
      <c r="F60" s="1">
        <v>1976</v>
      </c>
      <c r="G60" s="19">
        <v>0.02533564814814815</v>
      </c>
    </row>
    <row r="61" spans="1:12" ht="15" customHeight="1">
      <c r="A61" s="1">
        <v>36</v>
      </c>
      <c r="B61" s="10" t="s">
        <v>105</v>
      </c>
      <c r="C61" s="11" t="s">
        <v>159</v>
      </c>
      <c r="D61" s="4" t="s">
        <v>56</v>
      </c>
      <c r="E61" s="4" t="s">
        <v>13</v>
      </c>
      <c r="F61" s="12">
        <v>1998</v>
      </c>
      <c r="G61" s="19">
        <v>0.025625</v>
      </c>
      <c r="H61" s="2" t="e">
        <f>"&lt;TR&gt;&lt;TD&gt;"&amp;A61&amp;"&lt;TD&gt;"&amp;TEXT(B61,"#.")&amp;"&lt;TD&gt;"&amp;#REF!&amp;"&lt;TD&gt;"&amp;D61&amp;"&lt;TD&gt;"&amp;E61&amp;"&lt;TD&gt;"&amp;TEXT(G61,"mm:ss")&amp;"&lt;TD&gt;"&amp;TEXT(#REF!,"#.")</f>
        <v>#REF!</v>
      </c>
      <c r="I61" s="2">
        <v>23</v>
      </c>
      <c r="J61" s="2">
        <v>50</v>
      </c>
      <c r="L61" s="2">
        <f>COUNTIF(G:G,G61)</f>
        <v>1</v>
      </c>
    </row>
    <row r="62" spans="1:7" ht="15" customHeight="1">
      <c r="A62" s="1">
        <v>38</v>
      </c>
      <c r="B62" s="10" t="s">
        <v>101</v>
      </c>
      <c r="C62" s="11" t="s">
        <v>144</v>
      </c>
      <c r="D62" s="4" t="s">
        <v>29</v>
      </c>
      <c r="E62" s="4" t="s">
        <v>12</v>
      </c>
      <c r="F62" s="12">
        <v>1956</v>
      </c>
      <c r="G62" s="19">
        <v>0.02715277777777778</v>
      </c>
    </row>
    <row r="63" spans="1:7" ht="15" customHeight="1">
      <c r="A63" s="1">
        <v>32</v>
      </c>
      <c r="B63" s="10" t="s">
        <v>98</v>
      </c>
      <c r="C63" s="1" t="s">
        <v>166</v>
      </c>
      <c r="D63" s="4" t="s">
        <v>21</v>
      </c>
      <c r="E63" s="4" t="s">
        <v>22</v>
      </c>
      <c r="F63" s="12">
        <v>1965</v>
      </c>
      <c r="G63" s="19">
        <v>0.027453703703703702</v>
      </c>
    </row>
    <row r="64" spans="1:7" ht="15" customHeight="1">
      <c r="A64" s="1">
        <v>51</v>
      </c>
      <c r="B64" s="10" t="s">
        <v>106</v>
      </c>
      <c r="C64" s="11" t="s">
        <v>160</v>
      </c>
      <c r="D64" s="4" t="s">
        <v>47</v>
      </c>
      <c r="E64" s="4" t="s">
        <v>42</v>
      </c>
      <c r="F64" s="12">
        <v>1980</v>
      </c>
      <c r="G64" s="19">
        <v>0.028113425925925927</v>
      </c>
    </row>
    <row r="65" spans="1:7" ht="15" customHeight="1">
      <c r="A65" s="1">
        <v>42</v>
      </c>
      <c r="B65" s="10" t="s">
        <v>102</v>
      </c>
      <c r="C65" s="11" t="s">
        <v>145</v>
      </c>
      <c r="D65" s="4" t="s">
        <v>84</v>
      </c>
      <c r="E65" s="4" t="s">
        <v>146</v>
      </c>
      <c r="F65" s="12">
        <v>1950</v>
      </c>
      <c r="G65" s="19">
        <v>0.02936342592592592</v>
      </c>
    </row>
    <row r="66" spans="1:7" ht="15" customHeight="1">
      <c r="A66" s="1">
        <v>87</v>
      </c>
      <c r="B66" s="10" t="s">
        <v>99</v>
      </c>
      <c r="C66" s="1" t="s">
        <v>167</v>
      </c>
      <c r="D66" s="2" t="s">
        <v>75</v>
      </c>
      <c r="E66" s="4" t="s">
        <v>12</v>
      </c>
      <c r="F66" s="1">
        <v>1965</v>
      </c>
      <c r="G66" s="19">
        <v>0.029583333333333336</v>
      </c>
    </row>
    <row r="67" spans="1:7" ht="15" customHeight="1">
      <c r="A67" s="1">
        <v>61</v>
      </c>
      <c r="B67" s="10" t="s">
        <v>103</v>
      </c>
      <c r="C67" s="11" t="s">
        <v>147</v>
      </c>
      <c r="D67" s="4" t="s">
        <v>69</v>
      </c>
      <c r="E67" s="4" t="s">
        <v>12</v>
      </c>
      <c r="F67" s="12">
        <v>1957</v>
      </c>
      <c r="G67" s="19">
        <v>0.03304398148148149</v>
      </c>
    </row>
    <row r="68" spans="1:7" ht="15" customHeight="1">
      <c r="A68" s="13">
        <v>71</v>
      </c>
      <c r="B68" s="13" t="s">
        <v>99</v>
      </c>
      <c r="C68" s="13" t="s">
        <v>150</v>
      </c>
      <c r="D68" s="4" t="s">
        <v>73</v>
      </c>
      <c r="E68" s="4" t="s">
        <v>12</v>
      </c>
      <c r="F68" s="12">
        <v>1943</v>
      </c>
      <c r="G68" s="19">
        <v>0.03304398148148149</v>
      </c>
    </row>
    <row r="69" spans="1:7" ht="15" customHeight="1">
      <c r="A69" s="1"/>
      <c r="B69" s="10"/>
      <c r="C69" s="1"/>
      <c r="G69" s="3"/>
    </row>
    <row r="70" ht="15" customHeight="1">
      <c r="G70" s="3"/>
    </row>
    <row r="71" spans="1:7" ht="15" customHeight="1">
      <c r="A71" s="15" t="s">
        <v>28</v>
      </c>
      <c r="B71" s="16"/>
      <c r="C71" s="15"/>
      <c r="D71" s="15"/>
      <c r="E71" s="17" t="s">
        <v>14</v>
      </c>
      <c r="F71" s="17"/>
      <c r="G71" s="3"/>
    </row>
    <row r="72" spans="1:7" ht="15" customHeight="1">
      <c r="A72" s="16" t="s">
        <v>169</v>
      </c>
      <c r="B72" s="16"/>
      <c r="C72" s="16"/>
      <c r="D72" s="16"/>
      <c r="E72" s="1" t="s">
        <v>1</v>
      </c>
      <c r="G72" s="3"/>
    </row>
    <row r="73" ht="12.75">
      <c r="G73" s="3"/>
    </row>
    <row r="74" ht="12.75">
      <c r="G74" s="3"/>
    </row>
  </sheetData>
  <sheetProtection/>
  <mergeCells count="4">
    <mergeCell ref="A1:G1"/>
    <mergeCell ref="A2:G2"/>
    <mergeCell ref="A3:G3"/>
    <mergeCell ref="A5:G5"/>
  </mergeCells>
  <printOptions horizontalCentered="1"/>
  <pageMargins left="0.1968503937007874" right="0.1968503937007874" top="0.1968503937007874" bottom="0.1968503937007874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Jiri Travnicek</cp:lastModifiedBy>
  <cp:lastPrinted>2018-02-24T19:11:16Z</cp:lastPrinted>
  <dcterms:created xsi:type="dcterms:W3CDTF">2001-02-17T11:08:09Z</dcterms:created>
  <dcterms:modified xsi:type="dcterms:W3CDTF">2018-02-25T10:45:40Z</dcterms:modified>
  <cp:category/>
  <cp:version/>
  <cp:contentType/>
  <cp:contentStatus/>
</cp:coreProperties>
</file>